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.wmf" ContentType="image/x-wmf"/>
  <Override PartName="/xl/media/image1.wmf" ContentType="image/x-wmf"/>
  <Override PartName="/xl/media/image2.wmf" ContentType="image/x-wmf"/>
  <Override PartName="/xl/media/image3.wmf" ContentType="image/x-wmf"/>
  <Override PartName="/xl/media/image4.wmf" ContentType="image/x-wmf"/>
  <Override PartName="/xl/media/image5.wmf" ContentType="image/x-wmf"/>
  <Override PartName="/xl/media/image6.wmf" ContentType="image/x-wmf"/>
  <Override PartName="/xl/media/image7.wmf" ContentType="image/x-wmf"/>
  <Override PartName="/xl/media/image8.wmf" ContentType="image/x-wmf"/>
  <Override PartName="/xl/media/image10.wmf" ContentType="image/x-wmf"/>
  <Override PartName="/xl/media/image11.wmf" ContentType="image/x-wmf"/>
  <Override PartName="/xl/media/image12.wmf" ContentType="image/x-wmf"/>
  <Override PartName="/xl/media/image13.wmf" ContentType="image/x-wmf"/>
  <Override PartName="/xl/media/image14.wmf" ContentType="image/x-wmf"/>
  <Override PartName="/xl/media/image15.wmf" ContentType="image/x-wmf"/>
  <Override PartName="/xl/media/image16.wmf" ContentType="image/x-wmf"/>
  <Override PartName="/xl/media/image17.wmf" ContentType="image/x-wmf"/>
  <Override PartName="/xl/media/image18.wmf" ContentType="image/x-wmf"/>
  <Override PartName="/xl/media/image19.wmf" ContentType="image/x-wmf"/>
  <Override PartName="/xl/media/image20.wmf" ContentType="image/x-wmf"/>
  <Override PartName="/xl/media/image21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айс" sheetId="1" state="visible" r:id="rId2"/>
    <sheet name="Таблица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<sst xmlns="http://schemas.openxmlformats.org/spreadsheetml/2006/main" count="1377" uniqueCount="411">
  <si>
    <t xml:space="preserve">Изменен:</t>
  </si>
  <si>
    <t xml:space="preserve">Прайс-лист на мебель серии "HOME OFFICE"</t>
  </si>
  <si>
    <t xml:space="preserve">Cтолы "VR.SP-1"</t>
  </si>
  <si>
    <t xml:space="preserve">ТЕХНИЧЕСКОЕ ОПИСАНИЕ:</t>
  </si>
  <si>
    <r>
      <rPr>
        <b val="true"/>
        <sz val="11"/>
        <color rgb="FF000000"/>
        <rFont val="Times New Roman"/>
        <family val="1"/>
        <charset val="204"/>
      </rPr>
      <t xml:space="preserve">ЛДСП</t>
    </r>
    <r>
      <rPr>
        <sz val="11"/>
        <color rgb="FF000000"/>
        <rFont val="Times New Roman"/>
        <family val="1"/>
        <charset val="204"/>
      </rPr>
      <t xml:space="preserve"> толщиной 18мм (производство Kronospan)</t>
    </r>
  </si>
  <si>
    <r>
      <rPr>
        <b val="true"/>
        <sz val="11"/>
        <color rgb="FF000000"/>
        <rFont val="Times New Roman"/>
        <family val="1"/>
        <charset val="204"/>
      </rPr>
      <t xml:space="preserve">Кромка ПВХ</t>
    </r>
    <r>
      <rPr>
        <sz val="11"/>
        <color rgb="FF000000"/>
        <rFont val="Times New Roman"/>
        <family val="1"/>
        <charset val="204"/>
      </rPr>
      <t xml:space="preserve"> толщиной 0,4мм и 2мм</t>
    </r>
  </si>
  <si>
    <r>
      <rPr>
        <b val="true"/>
        <sz val="11"/>
        <color rgb="FF000000"/>
        <rFont val="Times New Roman"/>
        <family val="1"/>
        <charset val="204"/>
      </rPr>
      <t xml:space="preserve">Цвета ЛДСП 18мм: </t>
    </r>
    <r>
      <rPr>
        <sz val="11"/>
        <color rgb="FF000000"/>
        <rFont val="Times New Roman"/>
        <family val="1"/>
        <charset val="204"/>
      </rPr>
      <t xml:space="preserve">Венге,  Белый, Дуб Наварра,  Денвер Светлый, Дуб Аризона,  Дуб Аттик.</t>
    </r>
  </si>
  <si>
    <r>
      <rPr>
        <b val="true"/>
        <sz val="11"/>
        <color rgb="FF000000"/>
        <rFont val="Times New Roman"/>
        <family val="1"/>
        <charset val="204"/>
      </rPr>
      <t xml:space="preserve">Металлокаркас </t>
    </r>
    <r>
      <rPr>
        <sz val="11"/>
        <color rgb="FF000000"/>
        <rFont val="Times New Roman"/>
        <family val="1"/>
        <charset val="204"/>
      </rPr>
      <t xml:space="preserve">- труба с сечением 60*30мм, </t>
    </r>
    <r>
      <rPr>
        <b val="true"/>
        <sz val="11"/>
        <color rgb="FF000000"/>
        <rFont val="Times New Roman"/>
        <family val="1"/>
        <charset val="204"/>
      </rPr>
      <t xml:space="preserve">цвета</t>
    </r>
    <r>
      <rPr>
        <sz val="11"/>
        <color rgb="FF000000"/>
        <rFont val="Times New Roman"/>
        <family val="1"/>
        <charset val="204"/>
      </rPr>
      <t xml:space="preserve"> покраски - белый, серый, антрацит.</t>
    </r>
  </si>
  <si>
    <t xml:space="preserve">Направляющие ящиков - шариковые, полного выдвижения.</t>
  </si>
  <si>
    <t xml:space="preserve">Столы устанавливаются на регулируемые опоры М6/М8.</t>
  </si>
  <si>
    <t xml:space="preserve">Артикул</t>
  </si>
  <si>
    <t xml:space="preserve">Наименование модуля</t>
  </si>
  <si>
    <t xml:space="preserve">Размеры (ШхГхВ) мм</t>
  </si>
  <si>
    <t xml:space="preserve">Изображение</t>
  </si>
  <si>
    <t xml:space="preserve">Цена (руб.)</t>
  </si>
  <si>
    <t xml:space="preserve">VR.SP-1-79</t>
  </si>
  <si>
    <t xml:space="preserve">Стол письменный L=794мм - ЛДСП</t>
  </si>
  <si>
    <t xml:space="preserve">794x600x750</t>
  </si>
  <si>
    <t xml:space="preserve">VR.SP-1-79.M</t>
  </si>
  <si>
    <t xml:space="preserve">Стол письменный L=794мм - МЕТАЛЛ</t>
  </si>
  <si>
    <t xml:space="preserve">VR.SP-1-118</t>
  </si>
  <si>
    <t xml:space="preserve">Стол письменный L=1180мм - ЛДСП</t>
  </si>
  <si>
    <t xml:space="preserve">1180x600x750</t>
  </si>
  <si>
    <t xml:space="preserve">VR.SP-1-118.M</t>
  </si>
  <si>
    <t xml:space="preserve">Стол письменный L=1180мм - МЕТАЛЛ</t>
  </si>
  <si>
    <t xml:space="preserve">Cтолы "VR.SP-2"</t>
  </si>
  <si>
    <r>
      <rPr>
        <b val="true"/>
        <sz val="11"/>
        <color rgb="FF000000"/>
        <rFont val="Times New Roman"/>
        <family val="1"/>
        <charset val="204"/>
      </rPr>
      <t xml:space="preserve">Кромка ПВХ</t>
    </r>
    <r>
      <rPr>
        <sz val="11"/>
        <color rgb="FF000000"/>
        <rFont val="Times New Roman"/>
        <family val="1"/>
        <charset val="204"/>
      </rPr>
      <t xml:space="preserve"> толщиной 2мм </t>
    </r>
  </si>
  <si>
    <r>
      <rPr>
        <b val="true"/>
        <sz val="11"/>
        <color rgb="FF000000"/>
        <rFont val="Times New Roman"/>
        <family val="1"/>
        <charset val="204"/>
      </rPr>
      <t xml:space="preserve">Металлокаркас </t>
    </r>
    <r>
      <rPr>
        <sz val="11"/>
        <color rgb="FF000000"/>
        <rFont val="Times New Roman"/>
        <family val="1"/>
        <charset val="204"/>
      </rPr>
      <t xml:space="preserve">- труба с сечением 40*40мм, </t>
    </r>
    <r>
      <rPr>
        <b val="true"/>
        <sz val="11"/>
        <color rgb="FF000000"/>
        <rFont val="Times New Roman"/>
        <family val="1"/>
        <charset val="204"/>
      </rPr>
      <t xml:space="preserve">цвета</t>
    </r>
    <r>
      <rPr>
        <sz val="11"/>
        <color rgb="FF000000"/>
        <rFont val="Times New Roman"/>
        <family val="1"/>
        <charset val="204"/>
      </rPr>
      <t xml:space="preserve"> покраски - белый, антрацит.</t>
    </r>
  </si>
  <si>
    <t xml:space="preserve">Столы устанавливаются на регулируемые опоры М8.</t>
  </si>
  <si>
    <t xml:space="preserve">VR.SP-2-58</t>
  </si>
  <si>
    <t xml:space="preserve">Стол письменный L=580мм</t>
  </si>
  <si>
    <t xml:space="preserve">580x600x750</t>
  </si>
  <si>
    <t xml:space="preserve">VR.SP-2-78</t>
  </si>
  <si>
    <t xml:space="preserve">Стол письменный L=780мм</t>
  </si>
  <si>
    <t xml:space="preserve">780x600x750</t>
  </si>
  <si>
    <t xml:space="preserve">VR.SP-2-98</t>
  </si>
  <si>
    <t xml:space="preserve">Стол письменный L=980мм</t>
  </si>
  <si>
    <t xml:space="preserve">980x600x750</t>
  </si>
  <si>
    <t xml:space="preserve">VR.SP-2-118</t>
  </si>
  <si>
    <t xml:space="preserve">Стол письменный L=1180мм</t>
  </si>
  <si>
    <t xml:space="preserve">VR.SP-2-58.G</t>
  </si>
  <si>
    <t xml:space="preserve">Стол журнальный L=580мм</t>
  </si>
  <si>
    <t xml:space="preserve">580x600x550</t>
  </si>
  <si>
    <t xml:space="preserve">Cтолы "VR.SP-3"</t>
  </si>
  <si>
    <r>
      <rPr>
        <b val="true"/>
        <sz val="11"/>
        <color rgb="FF000000"/>
        <rFont val="Times New Roman"/>
        <family val="1"/>
        <charset val="204"/>
      </rPr>
      <t xml:space="preserve">Столешница ЛДСП</t>
    </r>
    <r>
      <rPr>
        <sz val="11"/>
        <color rgb="FF000000"/>
        <rFont val="Times New Roman"/>
        <family val="1"/>
        <charset val="204"/>
      </rPr>
      <t xml:space="preserve"> толщиной 22/25мм (производство Kronospan)</t>
    </r>
  </si>
  <si>
    <r>
      <rPr>
        <b val="true"/>
        <sz val="11"/>
        <color rgb="FF000000"/>
        <rFont val="Times New Roman"/>
        <family val="1"/>
        <charset val="204"/>
      </rPr>
      <t xml:space="preserve">Тумба ЛДСП</t>
    </r>
    <r>
      <rPr>
        <sz val="11"/>
        <color rgb="FF000000"/>
        <rFont val="Times New Roman"/>
        <family val="1"/>
        <charset val="204"/>
      </rPr>
      <t xml:space="preserve"> толщиной 18мм (производство Kronospan)</t>
    </r>
  </si>
  <si>
    <r>
      <rPr>
        <b val="true"/>
        <sz val="11"/>
        <color rgb="FF000000"/>
        <rFont val="Times New Roman"/>
        <family val="1"/>
        <charset val="204"/>
      </rPr>
      <t xml:space="preserve">Цвета ЛДСП 22мм: </t>
    </r>
    <r>
      <rPr>
        <sz val="11"/>
        <color rgb="FF000000"/>
        <rFont val="Times New Roman"/>
        <family val="1"/>
        <charset val="204"/>
      </rPr>
      <t xml:space="preserve">Венге, Вяз, Белый, Дуб навара.</t>
    </r>
  </si>
  <si>
    <r>
      <rPr>
        <b val="true"/>
        <sz val="11"/>
        <color rgb="FF000000"/>
        <rFont val="Times New Roman"/>
        <family val="1"/>
        <charset val="204"/>
      </rPr>
      <t xml:space="preserve">Цвета ЛДСП 25мм: </t>
    </r>
    <r>
      <rPr>
        <sz val="11"/>
        <color rgb="FF000000"/>
        <rFont val="Times New Roman"/>
        <family val="1"/>
        <charset val="204"/>
      </rPr>
      <t xml:space="preserve">Денвер Светлый, Дуб Аризона,  Дуб Аттик.</t>
    </r>
  </si>
  <si>
    <t xml:space="preserve">На столешницах установлены пластиковые заглушки серого цвета - 2 штуки</t>
  </si>
  <si>
    <t xml:space="preserve">1-й вариант опор: Металлические опоры диаметром 60мм, регулируемые по высоте, отделка - хром.</t>
  </si>
  <si>
    <t xml:space="preserve">2-й вариант опор: Металлические опоры диаметром 60х30 мм, регулируемые по высоте, крашеные в цвета: Белый, Серый, Антрацит, Мокко.</t>
  </si>
  <si>
    <t xml:space="preserve">Регулируемые опоры М6 на боковинах тумбы.</t>
  </si>
  <si>
    <t xml:space="preserve">Столы письменные с тумбой 4 ящика (ОПОРЫ ХРОМ)</t>
  </si>
  <si>
    <t xml:space="preserve">VR.SP-3-98.4</t>
  </si>
  <si>
    <t xml:space="preserve">980x720x750</t>
  </si>
  <si>
    <t xml:space="preserve">VR.SP-3-118.4</t>
  </si>
  <si>
    <t xml:space="preserve">1180x720x750</t>
  </si>
  <si>
    <t xml:space="preserve">VR.SP-3-138.4</t>
  </si>
  <si>
    <t xml:space="preserve">Стол письменный L=1380мм</t>
  </si>
  <si>
    <t xml:space="preserve">1380x720x750</t>
  </si>
  <si>
    <t xml:space="preserve">VR.SP-3-158.4</t>
  </si>
  <si>
    <t xml:space="preserve">Стол письменный L=1580мм</t>
  </si>
  <si>
    <t xml:space="preserve">1580x720x750</t>
  </si>
  <si>
    <t xml:space="preserve">VR.SP-3-178.4</t>
  </si>
  <si>
    <t xml:space="preserve">Стол письменный L=1780мм</t>
  </si>
  <si>
    <t xml:space="preserve">1780x720x750</t>
  </si>
  <si>
    <t xml:space="preserve">Столы письменные с тумбой 1 ящик (ОПОРЫ ХРОМ)</t>
  </si>
  <si>
    <t xml:space="preserve">VR.SP-3-98.1</t>
  </si>
  <si>
    <t xml:space="preserve">VR.SP-3-118.1</t>
  </si>
  <si>
    <t xml:space="preserve">VR.SP-3-138.1</t>
  </si>
  <si>
    <t xml:space="preserve">VR.SP-3-158.1</t>
  </si>
  <si>
    <t xml:space="preserve">VR.SP-3-178.1</t>
  </si>
  <si>
    <t xml:space="preserve">Столы письменные без тумбы (ОПОРЫ ХРОМ)</t>
  </si>
  <si>
    <t xml:space="preserve">VR.SP-3-98</t>
  </si>
  <si>
    <t xml:space="preserve">VR.SP-3-118</t>
  </si>
  <si>
    <t xml:space="preserve">VR.SP-3-138</t>
  </si>
  <si>
    <t xml:space="preserve">Столы письменные с тумбой 4 ящика  (А-ОБРАЗНЫЕ ОПОРЫ)</t>
  </si>
  <si>
    <t xml:space="preserve">VR.SP-3-98.4.A</t>
  </si>
  <si>
    <t xml:space="preserve">VR.SP-3-118.4.A</t>
  </si>
  <si>
    <t xml:space="preserve">VR.SP-3-138.4.A</t>
  </si>
  <si>
    <t xml:space="preserve">VR.SP-3-158.4.A</t>
  </si>
  <si>
    <t xml:space="preserve">VR.SP-3-178.4.A</t>
  </si>
  <si>
    <t xml:space="preserve">Столы письменные с тумбой 1 ящик  (А-ОБРАЗНЫЕ ОПОРЫ)</t>
  </si>
  <si>
    <t xml:space="preserve">VR.SP-3-98.1.A</t>
  </si>
  <si>
    <t xml:space="preserve">VR.SP-3-118.1.A</t>
  </si>
  <si>
    <t xml:space="preserve">VR.SP-3-138.1.A</t>
  </si>
  <si>
    <t xml:space="preserve">VR.SP-3-158.1.A</t>
  </si>
  <si>
    <t xml:space="preserve">VR.SP-3-178.1.A</t>
  </si>
  <si>
    <t xml:space="preserve">Столы письменные без тумбы  (А-ОБРАЗНЫЕ ОПОРЫ)</t>
  </si>
  <si>
    <t xml:space="preserve">VR.SP-3-98.A</t>
  </si>
  <si>
    <t xml:space="preserve">VR.SP-3-118.A</t>
  </si>
  <si>
    <t xml:space="preserve">VR.SP-3-138.A</t>
  </si>
  <si>
    <t xml:space="preserve">Cтолы "VR.SP-5"</t>
  </si>
  <si>
    <r>
      <rPr>
        <b val="true"/>
        <sz val="11"/>
        <color rgb="FF000000"/>
        <rFont val="Times New Roman"/>
        <family val="1"/>
        <charset val="204"/>
      </rPr>
      <t xml:space="preserve">Столешница</t>
    </r>
    <r>
      <rPr>
        <sz val="11"/>
        <color rgb="FF000000"/>
        <rFont val="Times New Roman"/>
        <family val="1"/>
        <charset val="204"/>
      </rPr>
      <t xml:space="preserve"> -ЛДСП толщиной 22/25мм (производство Kronospan)</t>
    </r>
  </si>
  <si>
    <r>
      <rPr>
        <b val="true"/>
        <sz val="11"/>
        <color rgb="FF000000"/>
        <rFont val="Times New Roman"/>
        <family val="1"/>
        <charset val="204"/>
      </rPr>
      <t xml:space="preserve">Кромка ПВХ</t>
    </r>
    <r>
      <rPr>
        <sz val="11"/>
        <color rgb="FF000000"/>
        <rFont val="Times New Roman"/>
        <family val="1"/>
        <charset val="204"/>
      </rPr>
      <t xml:space="preserve"> толщиной 2мм по перимеру.</t>
    </r>
  </si>
  <si>
    <r>
      <rPr>
        <b val="true"/>
        <sz val="11"/>
        <color rgb="FF000000"/>
        <rFont val="Times New Roman"/>
        <family val="1"/>
        <charset val="204"/>
      </rPr>
      <t xml:space="preserve">Цвета ЛДСП 22мм</t>
    </r>
    <r>
      <rPr>
        <sz val="11"/>
        <color rgb="FF000000"/>
        <rFont val="Times New Roman"/>
        <family val="1"/>
        <charset val="204"/>
      </rPr>
      <t xml:space="preserve"> (высота стола=750/450мм): Венге, Вяз, Акация, Орех, Клен, Белый, Серый, Металлик,</t>
    </r>
  </si>
  <si>
    <t xml:space="preserve">Дуб Наварра, Суар темный.</t>
  </si>
  <si>
    <r>
      <rPr>
        <b val="true"/>
        <sz val="11"/>
        <color rgb="FF000000"/>
        <rFont val="Times New Roman"/>
        <family val="1"/>
        <charset val="204"/>
      </rPr>
      <t xml:space="preserve">Цвета ЛДСП 25мм</t>
    </r>
    <r>
      <rPr>
        <sz val="11"/>
        <color rgb="FF000000"/>
        <rFont val="Times New Roman"/>
        <family val="1"/>
        <charset val="204"/>
      </rPr>
      <t xml:space="preserve"> (высота стола=753/453мм): Денвер Светлый, Дуб Аризона,  Дуб Аттик, Белый Бриллиант.</t>
    </r>
  </si>
  <si>
    <t xml:space="preserve">Квадратная опора - труба с сечением 100х100мм.</t>
  </si>
  <si>
    <t xml:space="preserve">Круглая опора - труба диаметром 76мм.</t>
  </si>
  <si>
    <t xml:space="preserve">Цвета металлокаркаса - Белый, Серый, Антрацит.</t>
  </si>
  <si>
    <t xml:space="preserve">Столы устанавливаются на фетровые подпятники.</t>
  </si>
  <si>
    <t xml:space="preserve">Возможно изготовление столешниц размерами от 600мм до 1200мм под заказ.</t>
  </si>
  <si>
    <t xml:space="preserve">VR.SP-5-60.1G</t>
  </si>
  <si>
    <t xml:space="preserve">Стол журнальный круглый</t>
  </si>
  <si>
    <t xml:space="preserve">600x600x450</t>
  </si>
  <si>
    <t xml:space="preserve">VR.SP-5-60.2G</t>
  </si>
  <si>
    <t xml:space="preserve">Стол журнальный квадратный</t>
  </si>
  <si>
    <t xml:space="preserve">VR.SP-5-90.1</t>
  </si>
  <si>
    <t xml:space="preserve">Стол круглый</t>
  </si>
  <si>
    <t xml:space="preserve">900x900x750</t>
  </si>
  <si>
    <t xml:space="preserve">VR.SP-5-90.2</t>
  </si>
  <si>
    <t xml:space="preserve">Стол квадратный</t>
  </si>
  <si>
    <t xml:space="preserve">VR.SP-5-180.1</t>
  </si>
  <si>
    <t xml:space="preserve">Стол овальный</t>
  </si>
  <si>
    <t xml:space="preserve">1800x900x750</t>
  </si>
  <si>
    <t xml:space="preserve">VR.SP-5-180.2</t>
  </si>
  <si>
    <t xml:space="preserve">Стол прямоугольный</t>
  </si>
  <si>
    <t xml:space="preserve">Коэффициент</t>
  </si>
  <si>
    <t xml:space="preserve">Компоненты</t>
  </si>
  <si>
    <t xml:space="preserve">Сборные модули</t>
  </si>
  <si>
    <t xml:space="preserve">Цена</t>
  </si>
  <si>
    <t xml:space="preserve">Размер</t>
  </si>
  <si>
    <t xml:space="preserve">SP-1 Готовые комплекты</t>
  </si>
  <si>
    <t xml:space="preserve">SP-1 Корпус</t>
  </si>
  <si>
    <t xml:space="preserve">SP-1 Фасады</t>
  </si>
  <si>
    <t xml:space="preserve">SP-1 Опоры</t>
  </si>
  <si>
    <t xml:space="preserve">SP-1 Царги</t>
  </si>
  <si>
    <t xml:space="preserve">Стол письменный W=794мм - ЛДСП</t>
  </si>
  <si>
    <t xml:space="preserve">VR.K-SP-1-79</t>
  </si>
  <si>
    <t xml:space="preserve">Корпус W=794мм</t>
  </si>
  <si>
    <t xml:space="preserve">794х600х124</t>
  </si>
  <si>
    <t xml:space="preserve">VR.F-SP-1-79</t>
  </si>
  <si>
    <t xml:space="preserve">Комплект 2 фасада</t>
  </si>
  <si>
    <t xml:space="preserve">786х18х84</t>
  </si>
  <si>
    <t xml:space="preserve">VR.O-SP-1</t>
  </si>
  <si>
    <t xml:space="preserve">Комплект опор ЛДСП </t>
  </si>
  <si>
    <t xml:space="preserve">18х596х626</t>
  </si>
  <si>
    <t xml:space="preserve">VR.C-SP-1-79</t>
  </si>
  <si>
    <t xml:space="preserve">Царга ЛДСП</t>
  </si>
  <si>
    <t xml:space="preserve">754х18х300</t>
  </si>
  <si>
    <t xml:space="preserve">Стол письменный W=794мм - МЕТАЛЛ</t>
  </si>
  <si>
    <t xml:space="preserve">VR.O-SP-1.MK</t>
  </si>
  <si>
    <t xml:space="preserve">Опора МЕТАЛЛ (комплект 2 шт)</t>
  </si>
  <si>
    <t xml:space="preserve">120х561х626</t>
  </si>
  <si>
    <t xml:space="preserve">Стол письменный W=1180мм - ЛДСП</t>
  </si>
  <si>
    <t xml:space="preserve">VR.K-SP-1-118</t>
  </si>
  <si>
    <t xml:space="preserve">Корпус W=1180мм</t>
  </si>
  <si>
    <t xml:space="preserve">1180х600х124</t>
  </si>
  <si>
    <t xml:space="preserve">VR.F-SP-1-118</t>
  </si>
  <si>
    <t xml:space="preserve">Комплект 3 фасада</t>
  </si>
  <si>
    <t xml:space="preserve">1172х18х84</t>
  </si>
  <si>
    <t xml:space="preserve">VR.C-SP-1-118</t>
  </si>
  <si>
    <t xml:space="preserve">1140х18х300</t>
  </si>
  <si>
    <t xml:space="preserve">Стол письменный W=1180мм - МЕТАЛЛ</t>
  </si>
  <si>
    <t xml:space="preserve">SP-2 Готовые комплекты</t>
  </si>
  <si>
    <t xml:space="preserve">SP-2 Столешница</t>
  </si>
  <si>
    <t xml:space="preserve">SP-2 Опоры</t>
  </si>
  <si>
    <t xml:space="preserve">SP-2 Траверсы</t>
  </si>
  <si>
    <t xml:space="preserve">Стол письменный W=580мм</t>
  </si>
  <si>
    <t xml:space="preserve">VR.S-SP-2-58</t>
  </si>
  <si>
    <t xml:space="preserve">Столешница W=580мм</t>
  </si>
  <si>
    <t xml:space="preserve">580х600х18</t>
  </si>
  <si>
    <t xml:space="preserve">VR.O-SP-2</t>
  </si>
  <si>
    <t xml:space="preserve">Комплект опор стола письменного</t>
  </si>
  <si>
    <t xml:space="preserve">40х590х732</t>
  </si>
  <si>
    <t xml:space="preserve">VR.T-SP-2-58</t>
  </si>
  <si>
    <t xml:space="preserve">Комплект траверс 570мм</t>
  </si>
  <si>
    <t xml:space="preserve">Стол письменный W=780мм</t>
  </si>
  <si>
    <t xml:space="preserve">VR.S-SP-2-78</t>
  </si>
  <si>
    <t xml:space="preserve">Столешница W=780мм</t>
  </si>
  <si>
    <t xml:space="preserve">780х600х18</t>
  </si>
  <si>
    <t xml:space="preserve">VR.T-SP-2-78</t>
  </si>
  <si>
    <t xml:space="preserve">Комплект траверс 770мм</t>
  </si>
  <si>
    <t xml:space="preserve">Стол письменный W=980мм</t>
  </si>
  <si>
    <t xml:space="preserve">VR.S-SP-2-98</t>
  </si>
  <si>
    <t xml:space="preserve">Столешница W=980мм</t>
  </si>
  <si>
    <t xml:space="preserve">980х600х18</t>
  </si>
  <si>
    <t xml:space="preserve">VR.T-SP-2-98</t>
  </si>
  <si>
    <t xml:space="preserve">Комплект траверс 970мм</t>
  </si>
  <si>
    <t xml:space="preserve">Стол письменный W=1180мм</t>
  </si>
  <si>
    <t xml:space="preserve">VR.S-SP-2-118</t>
  </si>
  <si>
    <t xml:space="preserve">Столешница W=1180мм</t>
  </si>
  <si>
    <t xml:space="preserve">1180х600х18</t>
  </si>
  <si>
    <t xml:space="preserve">VR.T-SP-2-118</t>
  </si>
  <si>
    <t xml:space="preserve">Комплект траверс 1170мм</t>
  </si>
  <si>
    <t xml:space="preserve">Стол журнальный W=580мм</t>
  </si>
  <si>
    <t xml:space="preserve">VR.O-SP-2-G</t>
  </si>
  <si>
    <t xml:space="preserve">Комплект опор стола журнального</t>
  </si>
  <si>
    <t xml:space="preserve">40х590х532</t>
  </si>
  <si>
    <t xml:space="preserve">SP-3 Столы письменные с тумбой 4 ящика</t>
  </si>
  <si>
    <t xml:space="preserve">SP-3 Столешница</t>
  </si>
  <si>
    <t xml:space="preserve">SP-3 Тумба</t>
  </si>
  <si>
    <t xml:space="preserve">SP-3 Фасады</t>
  </si>
  <si>
    <t xml:space="preserve">SP-3 Опоры</t>
  </si>
  <si>
    <t xml:space="preserve">VR.S-SP-3-98</t>
  </si>
  <si>
    <t xml:space="preserve">980х720х22/25</t>
  </si>
  <si>
    <t xml:space="preserve">VR.T4-SP-3</t>
  </si>
  <si>
    <t xml:space="preserve">Тумба 4 ящика</t>
  </si>
  <si>
    <t xml:space="preserve">428х618х725</t>
  </si>
  <si>
    <t xml:space="preserve">VR.F4-SP-3</t>
  </si>
  <si>
    <t xml:space="preserve">Комлект фасадлв, 4 штуки</t>
  </si>
  <si>
    <t xml:space="preserve">388х692х18</t>
  </si>
  <si>
    <t xml:space="preserve">А.ВТ-710</t>
  </si>
  <si>
    <t xml:space="preserve">Опора металлическая (хром)</t>
  </si>
  <si>
    <t xml:space="preserve">60х60х710</t>
  </si>
  <si>
    <t xml:space="preserve">VR.S-SP-3-118</t>
  </si>
  <si>
    <t xml:space="preserve">1180х720х22/25</t>
  </si>
  <si>
    <t xml:space="preserve">Стол письменный W=1380мм</t>
  </si>
  <si>
    <t xml:space="preserve">VR.S-SP-3-138</t>
  </si>
  <si>
    <t xml:space="preserve">Столешница W=1380мм</t>
  </si>
  <si>
    <t xml:space="preserve">1380х720х22/25</t>
  </si>
  <si>
    <t xml:space="preserve">Стол письменный W=1580мм</t>
  </si>
  <si>
    <t xml:space="preserve">VR.S-SP-3-158</t>
  </si>
  <si>
    <t xml:space="preserve">Столешница W=1580мм</t>
  </si>
  <si>
    <t xml:space="preserve">1580х720х22/25</t>
  </si>
  <si>
    <t xml:space="preserve">Стол письменный W=1780мм</t>
  </si>
  <si>
    <t xml:space="preserve">VR.S-SP-3-178</t>
  </si>
  <si>
    <t xml:space="preserve">Столешница W=1780мм</t>
  </si>
  <si>
    <t xml:space="preserve">1780х720х22/25</t>
  </si>
  <si>
    <t xml:space="preserve">SP-3 Столы письменные с тумбой 1 ящик</t>
  </si>
  <si>
    <t xml:space="preserve">VR.T1-SP-3</t>
  </si>
  <si>
    <t xml:space="preserve">Тумба 1 ящик</t>
  </si>
  <si>
    <t xml:space="preserve">VR.F2-SP-3</t>
  </si>
  <si>
    <t xml:space="preserve">Комлект фасадлв, 2 штуки</t>
  </si>
  <si>
    <t xml:space="preserve">SP-3 Столы письменные без тумбы</t>
  </si>
  <si>
    <t xml:space="preserve">SP-3 Траверсы</t>
  </si>
  <si>
    <t xml:space="preserve">БАА.ОСЗ-72</t>
  </si>
  <si>
    <t xml:space="preserve"> Опора стола А-образная завершающая 720мм</t>
  </si>
  <si>
    <t xml:space="preserve">716х60х718</t>
  </si>
  <si>
    <t xml:space="preserve">БМ.КТП-30</t>
  </si>
  <si>
    <t xml:space="preserve">Комплект траверс 300мм</t>
  </si>
  <si>
    <t xml:space="preserve">300х100х43</t>
  </si>
  <si>
    <t xml:space="preserve">БАА.ОСЗ-72K</t>
  </si>
  <si>
    <t xml:space="preserve">Комплект опор стола А-образная завершающих720мм</t>
  </si>
  <si>
    <t xml:space="preserve">SP-4 Стол письменные с тумбой 4 ящика</t>
  </si>
  <si>
    <t xml:space="preserve">SP-4 Столешница+опоры</t>
  </si>
  <si>
    <t xml:space="preserve">SP-4 Стеллаж</t>
  </si>
  <si>
    <t xml:space="preserve">VR.SP-4-118-118.R</t>
  </si>
  <si>
    <t xml:space="preserve">Стол письменный со стеллажом, правый.</t>
  </si>
  <si>
    <t xml:space="preserve">1180x1180x1528</t>
  </si>
  <si>
    <t xml:space="preserve">VR.SO.SP-4-118-118.R</t>
  </si>
  <si>
    <t xml:space="preserve">Столешница и опоры</t>
  </si>
  <si>
    <t xml:space="preserve">1180х600х746</t>
  </si>
  <si>
    <t xml:space="preserve">VR.ST.SP-4-118-118.R</t>
  </si>
  <si>
    <t xml:space="preserve">Стеллаж</t>
  </si>
  <si>
    <t xml:space="preserve">1180х300х1528</t>
  </si>
  <si>
    <t xml:space="preserve">VR.SP-4-118-118.L</t>
  </si>
  <si>
    <t xml:space="preserve">Стол письменный со стеллажом, левый.</t>
  </si>
  <si>
    <t xml:space="preserve">VR.SO.SP-4-118-118.L</t>
  </si>
  <si>
    <t xml:space="preserve">VR.ST.SP-4-118-118.L</t>
  </si>
  <si>
    <t xml:space="preserve">VR.SP-4-118-138.R</t>
  </si>
  <si>
    <t xml:space="preserve">1180x1380x1528</t>
  </si>
  <si>
    <t xml:space="preserve">VR.SO.SP-4-118-138.R</t>
  </si>
  <si>
    <t xml:space="preserve">VR.ST.SP-4-118-138.R</t>
  </si>
  <si>
    <t xml:space="preserve">1380х300х1528</t>
  </si>
  <si>
    <t xml:space="preserve">VR.SP-4-118-138.L</t>
  </si>
  <si>
    <t xml:space="preserve">VR.SO.SP-4-118-138.L</t>
  </si>
  <si>
    <t xml:space="preserve">VR.ST.SP-4-118-138.L</t>
  </si>
  <si>
    <t xml:space="preserve">VR.SP-4-138-118.R</t>
  </si>
  <si>
    <t xml:space="preserve">1380x1180x1528</t>
  </si>
  <si>
    <t xml:space="preserve">VR.SO.SP-4-138-118.R</t>
  </si>
  <si>
    <t xml:space="preserve">1380х600х746</t>
  </si>
  <si>
    <t xml:space="preserve">VR.ST.SP-4-138-118.R</t>
  </si>
  <si>
    <t xml:space="preserve">VR.SP-4-138-118.L</t>
  </si>
  <si>
    <t xml:space="preserve">VR.SO.SP-4-138-118.L</t>
  </si>
  <si>
    <t xml:space="preserve">VR.ST.SP-4-138-118.L</t>
  </si>
  <si>
    <t xml:space="preserve">VR.SP4-138-138.R</t>
  </si>
  <si>
    <t xml:space="preserve">1380x1380x1528</t>
  </si>
  <si>
    <t xml:space="preserve">VR.SO.SP4-138-138.R</t>
  </si>
  <si>
    <t xml:space="preserve">VR.ST.SP4-138-138.R</t>
  </si>
  <si>
    <t xml:space="preserve">VR.SP4-138-138.L</t>
  </si>
  <si>
    <t xml:space="preserve">VR.SO.SP4-138-138.L</t>
  </si>
  <si>
    <t xml:space="preserve">VR.ST.SP4-138-138.L</t>
  </si>
  <si>
    <t xml:space="preserve">SP-5 Стол </t>
  </si>
  <si>
    <t xml:space="preserve">SP-5 Столешница</t>
  </si>
  <si>
    <t xml:space="preserve">SP-5 Основание</t>
  </si>
  <si>
    <t xml:space="preserve">SP-5 Опора</t>
  </si>
  <si>
    <t xml:space="preserve">VR.S-SP-5-60.1G</t>
  </si>
  <si>
    <t xml:space="preserve">Столешница круглая стола журнального</t>
  </si>
  <si>
    <t xml:space="preserve">600x600x22/25</t>
  </si>
  <si>
    <t xml:space="preserve">КРУГ.ОСН-36</t>
  </si>
  <si>
    <t xml:space="preserve">Основание стола круглое </t>
  </si>
  <si>
    <t xml:space="preserve">360х360х8</t>
  </si>
  <si>
    <t xml:space="preserve">КРУГ.ОП-4</t>
  </si>
  <si>
    <t xml:space="preserve">Опора стола круглая</t>
  </si>
  <si>
    <t xml:space="preserve">360х360х428</t>
  </si>
  <si>
    <t xml:space="preserve">VR.S-SP-5-60.2G</t>
  </si>
  <si>
    <t xml:space="preserve">Столешница квадратная стола журнального</t>
  </si>
  <si>
    <t xml:space="preserve">КВАД.ОСН-36</t>
  </si>
  <si>
    <t xml:space="preserve">Основание стола квадратное</t>
  </si>
  <si>
    <t xml:space="preserve">КВАД.ОП-4</t>
  </si>
  <si>
    <t xml:space="preserve">Опора стола квадратная</t>
  </si>
  <si>
    <t xml:space="preserve">VR.S-SP-5-90.1</t>
  </si>
  <si>
    <t xml:space="preserve">Столешница круглая</t>
  </si>
  <si>
    <t xml:space="preserve">900x900x22/25</t>
  </si>
  <si>
    <t xml:space="preserve">КРУГ.ОСН-49</t>
  </si>
  <si>
    <t xml:space="preserve">Основание стола круглое D=460*8</t>
  </si>
  <si>
    <t xml:space="preserve">490х490х8</t>
  </si>
  <si>
    <t xml:space="preserve">КРУГ.ОП-7</t>
  </si>
  <si>
    <t xml:space="preserve">D=76x711</t>
  </si>
  <si>
    <t xml:space="preserve">VR.S-SP-5-90.2</t>
  </si>
  <si>
    <t xml:space="preserve">Столешница квадратная</t>
  </si>
  <si>
    <t xml:space="preserve">КВАД.ОСН-49</t>
  </si>
  <si>
    <t xml:space="preserve">КВАД.ОП-7</t>
  </si>
  <si>
    <t xml:space="preserve">100x100x711</t>
  </si>
  <si>
    <t xml:space="preserve">Стол овальныйй</t>
  </si>
  <si>
    <t xml:space="preserve">VR.S-SP-5-180.1</t>
  </si>
  <si>
    <t xml:space="preserve">Столешница овальная</t>
  </si>
  <si>
    <t xml:space="preserve">1800x900x22/25</t>
  </si>
  <si>
    <t xml:space="preserve">VR.S-SP-5-180.2</t>
  </si>
  <si>
    <t xml:space="preserve">Столешница прямоугольная</t>
  </si>
  <si>
    <t xml:space="preserve">SP-7 Столы письменные </t>
  </si>
  <si>
    <t xml:space="preserve">SP-7 Столешница</t>
  </si>
  <si>
    <t xml:space="preserve">SP-7 Опоры</t>
  </si>
  <si>
    <t xml:space="preserve">SP-7 Траверсы</t>
  </si>
  <si>
    <t xml:space="preserve">VR.SP-7-98</t>
  </si>
  <si>
    <t xml:space="preserve">Стол письменный 980мм</t>
  </si>
  <si>
    <t xml:space="preserve">VR.S-SP-7-98</t>
  </si>
  <si>
    <t xml:space="preserve">Столешница 980мм</t>
  </si>
  <si>
    <t xml:space="preserve">VR.O-SP-7</t>
  </si>
  <si>
    <t xml:space="preserve">Опора ЛДСП</t>
  </si>
  <si>
    <t xml:space="preserve">200x596x732</t>
  </si>
  <si>
    <t xml:space="preserve">VR.SP-7-118</t>
  </si>
  <si>
    <t xml:space="preserve">Стол письменный 1180мм</t>
  </si>
  <si>
    <t xml:space="preserve">VR.S-SP-7-118</t>
  </si>
  <si>
    <t xml:space="preserve">Столешница 1180мм</t>
  </si>
  <si>
    <t xml:space="preserve">VR.SP-7-138</t>
  </si>
  <si>
    <t xml:space="preserve">Стол письменный 1380мм</t>
  </si>
  <si>
    <t xml:space="preserve">1380x600x750</t>
  </si>
  <si>
    <t xml:space="preserve">VR.S-SP-7-138</t>
  </si>
  <si>
    <t xml:space="preserve">Столешница 1380мм</t>
  </si>
  <si>
    <t xml:space="preserve">1380х600х18</t>
  </si>
  <si>
    <t xml:space="preserve">VR.SP-7-98.M1</t>
  </si>
  <si>
    <t xml:space="preserve">БОО.ОСЗ-60</t>
  </si>
  <si>
    <t xml:space="preserve">Опора стола О-образная завершающая 600мм</t>
  </si>
  <si>
    <t xml:space="preserve">600х60х718</t>
  </si>
  <si>
    <t xml:space="preserve">VR.SP-7-118.M1</t>
  </si>
  <si>
    <t xml:space="preserve">VR.SP-7-138.M1</t>
  </si>
  <si>
    <t xml:space="preserve">VR.SP-7-98.M2</t>
  </si>
  <si>
    <t xml:space="preserve">VR.SP-7-118.M2</t>
  </si>
  <si>
    <t xml:space="preserve">SP-8 Столы письменные со стеллажом</t>
  </si>
  <si>
    <t xml:space="preserve">SP-8 Столешница</t>
  </si>
  <si>
    <t xml:space="preserve">SP-8 Стеллаж</t>
  </si>
  <si>
    <t xml:space="preserve">SP-8 Опоры</t>
  </si>
  <si>
    <t xml:space="preserve">VR.SP-8-138-1</t>
  </si>
  <si>
    <t xml:space="preserve">Стол письменный 1380мм со стеллажом</t>
  </si>
  <si>
    <t xml:space="preserve">1380x600x1106</t>
  </si>
  <si>
    <t xml:space="preserve">VR.S.SP-8-138</t>
  </si>
  <si>
    <t xml:space="preserve">1380х600х25</t>
  </si>
  <si>
    <t xml:space="preserve">VR.ST.SP-8-1</t>
  </si>
  <si>
    <t xml:space="preserve">600x350x357</t>
  </si>
  <si>
    <t xml:space="preserve">VR.О.SP-8</t>
  </si>
  <si>
    <t xml:space="preserve">350x600x725</t>
  </si>
  <si>
    <t xml:space="preserve">VR.SP-8-158-1</t>
  </si>
  <si>
    <t xml:space="preserve">Стол письменный 1580мм со стеллажом</t>
  </si>
  <si>
    <t xml:space="preserve">1580x600x1106</t>
  </si>
  <si>
    <t xml:space="preserve">VR.S.SP-8-158</t>
  </si>
  <si>
    <t xml:space="preserve">Столешница 1580мм</t>
  </si>
  <si>
    <t xml:space="preserve">1580х600х25</t>
  </si>
  <si>
    <t xml:space="preserve">VR.SP-8-178-1</t>
  </si>
  <si>
    <t xml:space="preserve">Стол письменный 1780мм со стеллажом</t>
  </si>
  <si>
    <t xml:space="preserve">1780x600x1106</t>
  </si>
  <si>
    <t xml:space="preserve">VR.S.SP-8-178</t>
  </si>
  <si>
    <t xml:space="preserve">Столешница 1780мм</t>
  </si>
  <si>
    <t xml:space="preserve">1780х600х25</t>
  </si>
  <si>
    <t xml:space="preserve">VR.SP-8-138-2</t>
  </si>
  <si>
    <t xml:space="preserve">1380x600x1463</t>
  </si>
  <si>
    <t xml:space="preserve">VR.ST.SP-8-2</t>
  </si>
  <si>
    <t xml:space="preserve">600x350x714</t>
  </si>
  <si>
    <t xml:space="preserve">VR.SP-8-158-2</t>
  </si>
  <si>
    <t xml:space="preserve">1580x600x1463</t>
  </si>
  <si>
    <t xml:space="preserve">VR.SP-8-178-2</t>
  </si>
  <si>
    <t xml:space="preserve">1780x600x1463</t>
  </si>
  <si>
    <t xml:space="preserve">VR.SP-8-138-3</t>
  </si>
  <si>
    <t xml:space="preserve">1380x600x1820</t>
  </si>
  <si>
    <t xml:space="preserve">VR.ST.SP-8-3</t>
  </si>
  <si>
    <t xml:space="preserve">600x350x1071</t>
  </si>
  <si>
    <t xml:space="preserve">VR.SP-8-158-3</t>
  </si>
  <si>
    <t xml:space="preserve">1580x600x1820</t>
  </si>
  <si>
    <t xml:space="preserve">VR.SP-8-178-3</t>
  </si>
  <si>
    <t xml:space="preserve">1780x600x1820</t>
  </si>
  <si>
    <t xml:space="preserve">VR.SP-8-118-1.M</t>
  </si>
  <si>
    <t xml:space="preserve">Стол письменный 1180мм со стеллажом</t>
  </si>
  <si>
    <t xml:space="preserve">1180x600x1106</t>
  </si>
  <si>
    <t xml:space="preserve">VR.S.SP-8-118</t>
  </si>
  <si>
    <t xml:space="preserve">1180х600х25</t>
  </si>
  <si>
    <t xml:space="preserve">Б.ПО-7</t>
  </si>
  <si>
    <t xml:space="preserve">Опора металлическая </t>
  </si>
  <si>
    <t xml:space="preserve">60x30x725</t>
  </si>
  <si>
    <t xml:space="preserve">VR.SP-8-138-1.M</t>
  </si>
  <si>
    <t xml:space="preserve">Опора металлическая</t>
  </si>
  <si>
    <t xml:space="preserve">VR.SP-8-158-1.M</t>
  </si>
  <si>
    <t xml:space="preserve">VR.SP-8-118-2.M</t>
  </si>
  <si>
    <t xml:space="preserve">1180x600x1463</t>
  </si>
  <si>
    <t xml:space="preserve">VR.SP-8-138-2.M</t>
  </si>
  <si>
    <t xml:space="preserve">VR.SP-8-158-2.M</t>
  </si>
  <si>
    <t xml:space="preserve">VR.SP-8-118-3.M</t>
  </si>
  <si>
    <t xml:space="preserve">1180x600x1820</t>
  </si>
  <si>
    <t xml:space="preserve">VR.SP-8-138-3.M</t>
  </si>
  <si>
    <t xml:space="preserve">VR.SP-8-158-3.M</t>
  </si>
  <si>
    <t xml:space="preserve">Комлект фасадов, 4 штуки</t>
  </si>
  <si>
    <t xml:space="preserve">Комлект фасадов, 2 штуки</t>
  </si>
  <si>
    <t xml:space="preserve">570х40х40</t>
  </si>
  <si>
    <t xml:space="preserve">770х40х40</t>
  </si>
  <si>
    <t xml:space="preserve">970х40х40</t>
  </si>
  <si>
    <t xml:space="preserve">1170х40х40</t>
  </si>
  <si>
    <t xml:space="preserve">Основание стола круглое D=360*8</t>
  </si>
  <si>
    <t xml:space="preserve">460х460х8</t>
  </si>
  <si>
    <t xml:space="preserve">D=76x411</t>
  </si>
  <si>
    <t xml:space="preserve">100x100x411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</si>
</sst>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\ _₽"/>
    <numFmt numFmtId="166" formatCode="DD/MM/YYYY"/>
    <numFmt numFmtId="167" formatCode="#,##0"/>
  </numFmts>
  <fonts count="2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 val="true"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 val="true"/>
      <sz val="10"/>
      <color rgb="FFFFFFFF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3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5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9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0" fillId="9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1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9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0" fillId="9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9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0" fillId="11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9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11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9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1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9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9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1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1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1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1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1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1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1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1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1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5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5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Обычный 2" xfId="36" builtinId="53" customBuiltin="true"/>
    <cellStyle name="Обычный 3" xfId="3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Relationship Id="rId3" Type="http://schemas.openxmlformats.org/officeDocument/2006/relationships/image" Target="../media/image3.wmf"/><Relationship Id="rId4" Type="http://schemas.openxmlformats.org/officeDocument/2006/relationships/image" Target="../media/image4.wmf"/><Relationship Id="rId5" Type="http://schemas.openxmlformats.org/officeDocument/2006/relationships/image" Target="../media/image5.wmf"/><Relationship Id="rId6" Type="http://schemas.openxmlformats.org/officeDocument/2006/relationships/image" Target="../media/image6.wmf"/><Relationship Id="rId7" Type="http://schemas.openxmlformats.org/officeDocument/2006/relationships/image" Target="../media/image7.wmf"/><Relationship Id="rId8" Type="http://schemas.openxmlformats.org/officeDocument/2006/relationships/image" Target="../media/image8.wmf"/><Relationship Id="rId9" Type="http://schemas.openxmlformats.org/officeDocument/2006/relationships/image" Target="../media/image9.wmf"/><Relationship Id="rId10" Type="http://schemas.openxmlformats.org/officeDocument/2006/relationships/image" Target="../media/image10.wmf"/><Relationship Id="rId11" Type="http://schemas.openxmlformats.org/officeDocument/2006/relationships/image" Target="../media/image11.wmf"/><Relationship Id="rId12" Type="http://schemas.openxmlformats.org/officeDocument/2006/relationships/image" Target="../media/image12.wmf"/><Relationship Id="rId13" Type="http://schemas.openxmlformats.org/officeDocument/2006/relationships/image" Target="../media/image13.wmf"/><Relationship Id="rId14" Type="http://schemas.openxmlformats.org/officeDocument/2006/relationships/image" Target="../media/image14.wmf"/><Relationship Id="rId15" Type="http://schemas.openxmlformats.org/officeDocument/2006/relationships/image" Target="../media/image15.wmf"/><Relationship Id="rId16" Type="http://schemas.openxmlformats.org/officeDocument/2006/relationships/image" Target="../media/image16.wmf"/><Relationship Id="rId17" Type="http://schemas.openxmlformats.org/officeDocument/2006/relationships/image" Target="../media/image17.wmf"/><Relationship Id="rId18" Type="http://schemas.openxmlformats.org/officeDocument/2006/relationships/image" Target="../media/image18.wmf"/><Relationship Id="rId19" Type="http://schemas.openxmlformats.org/officeDocument/2006/relationships/image" Target="../media/image19.wmf"/><Relationship Id="rId20" Type="http://schemas.openxmlformats.org/officeDocument/2006/relationships/image" Target="../media/image20.wmf"/><Relationship Id="rId21" Type="http://schemas.openxmlformats.org/officeDocument/2006/relationships/image" Target="../media/image2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245160</xdr:colOff>
      <xdr:row>17</xdr:row>
      <xdr:rowOff>98280</xdr:rowOff>
    </xdr:from>
    <xdr:to>
      <xdr:col>3</xdr:col>
      <xdr:colOff>879840</xdr:colOff>
      <xdr:row>18</xdr:row>
      <xdr:rowOff>8640</xdr:rowOff>
    </xdr:to>
    <xdr:pic>
      <xdr:nvPicPr>
        <xdr:cNvPr id="0" name="Рисунок 2" descr=""/>
        <xdr:cNvPicPr/>
      </xdr:nvPicPr>
      <xdr:blipFill>
        <a:blip r:embed="rId1"/>
        <a:stretch/>
      </xdr:blipFill>
      <xdr:spPr>
        <a:xfrm>
          <a:off x="5697720" y="3514320"/>
          <a:ext cx="634680" cy="700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248040</xdr:colOff>
      <xdr:row>18</xdr:row>
      <xdr:rowOff>107640</xdr:rowOff>
    </xdr:from>
    <xdr:to>
      <xdr:col>3</xdr:col>
      <xdr:colOff>881280</xdr:colOff>
      <xdr:row>19</xdr:row>
      <xdr:rowOff>3240</xdr:rowOff>
    </xdr:to>
    <xdr:pic>
      <xdr:nvPicPr>
        <xdr:cNvPr id="1" name="Рисунок 3" descr=""/>
        <xdr:cNvPicPr/>
      </xdr:nvPicPr>
      <xdr:blipFill>
        <a:blip r:embed="rId2"/>
        <a:stretch/>
      </xdr:blipFill>
      <xdr:spPr>
        <a:xfrm>
          <a:off x="5700600" y="4314240"/>
          <a:ext cx="633240" cy="686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212040</xdr:colOff>
      <xdr:row>19</xdr:row>
      <xdr:rowOff>98280</xdr:rowOff>
    </xdr:from>
    <xdr:to>
      <xdr:col>3</xdr:col>
      <xdr:colOff>941040</xdr:colOff>
      <xdr:row>20</xdr:row>
      <xdr:rowOff>5040</xdr:rowOff>
    </xdr:to>
    <xdr:pic>
      <xdr:nvPicPr>
        <xdr:cNvPr id="2" name="Рисунок 4" descr=""/>
        <xdr:cNvPicPr/>
      </xdr:nvPicPr>
      <xdr:blipFill>
        <a:blip r:embed="rId3"/>
        <a:stretch/>
      </xdr:blipFill>
      <xdr:spPr>
        <a:xfrm>
          <a:off x="5664600" y="5095440"/>
          <a:ext cx="729000" cy="69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210600</xdr:colOff>
      <xdr:row>20</xdr:row>
      <xdr:rowOff>98280</xdr:rowOff>
    </xdr:from>
    <xdr:to>
      <xdr:col>3</xdr:col>
      <xdr:colOff>938880</xdr:colOff>
      <xdr:row>20</xdr:row>
      <xdr:rowOff>783720</xdr:rowOff>
    </xdr:to>
    <xdr:pic>
      <xdr:nvPicPr>
        <xdr:cNvPr id="3" name="Рисунок 5" descr=""/>
        <xdr:cNvPicPr/>
      </xdr:nvPicPr>
      <xdr:blipFill>
        <a:blip r:embed="rId4"/>
        <a:stretch/>
      </xdr:blipFill>
      <xdr:spPr>
        <a:xfrm>
          <a:off x="5663160" y="5886000"/>
          <a:ext cx="728280" cy="685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253800</xdr:colOff>
      <xdr:row>31</xdr:row>
      <xdr:rowOff>123480</xdr:rowOff>
    </xdr:from>
    <xdr:to>
      <xdr:col>3</xdr:col>
      <xdr:colOff>907920</xdr:colOff>
      <xdr:row>31</xdr:row>
      <xdr:rowOff>922680</xdr:rowOff>
    </xdr:to>
    <xdr:pic>
      <xdr:nvPicPr>
        <xdr:cNvPr id="4" name="Рисунок 6" descr=""/>
        <xdr:cNvPicPr/>
      </xdr:nvPicPr>
      <xdr:blipFill>
        <a:blip r:embed="rId5"/>
        <a:stretch/>
      </xdr:blipFill>
      <xdr:spPr>
        <a:xfrm>
          <a:off x="5706360" y="8835480"/>
          <a:ext cx="654120" cy="799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274320</xdr:colOff>
      <xdr:row>35</xdr:row>
      <xdr:rowOff>223560</xdr:rowOff>
    </xdr:from>
    <xdr:to>
      <xdr:col>3</xdr:col>
      <xdr:colOff>887760</xdr:colOff>
      <xdr:row>35</xdr:row>
      <xdr:rowOff>840600</xdr:rowOff>
    </xdr:to>
    <xdr:pic>
      <xdr:nvPicPr>
        <xdr:cNvPr id="5" name="Рисунок 7" descr=""/>
        <xdr:cNvPicPr/>
      </xdr:nvPicPr>
      <xdr:blipFill>
        <a:blip r:embed="rId6"/>
        <a:stretch/>
      </xdr:blipFill>
      <xdr:spPr>
        <a:xfrm>
          <a:off x="5726880" y="12707640"/>
          <a:ext cx="613440" cy="617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225000</xdr:colOff>
      <xdr:row>32</xdr:row>
      <xdr:rowOff>138240</xdr:rowOff>
    </xdr:from>
    <xdr:to>
      <xdr:col>3</xdr:col>
      <xdr:colOff>918000</xdr:colOff>
      <xdr:row>32</xdr:row>
      <xdr:rowOff>906120</xdr:rowOff>
    </xdr:to>
    <xdr:pic>
      <xdr:nvPicPr>
        <xdr:cNvPr id="6" name="Рисунок 8" descr=""/>
        <xdr:cNvPicPr/>
      </xdr:nvPicPr>
      <xdr:blipFill>
        <a:blip r:embed="rId7"/>
        <a:stretch/>
      </xdr:blipFill>
      <xdr:spPr>
        <a:xfrm>
          <a:off x="5677560" y="9793080"/>
          <a:ext cx="693000" cy="767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189720</xdr:colOff>
      <xdr:row>33</xdr:row>
      <xdr:rowOff>137520</xdr:rowOff>
    </xdr:from>
    <xdr:to>
      <xdr:col>3</xdr:col>
      <xdr:colOff>953280</xdr:colOff>
      <xdr:row>33</xdr:row>
      <xdr:rowOff>917280</xdr:rowOff>
    </xdr:to>
    <xdr:pic>
      <xdr:nvPicPr>
        <xdr:cNvPr id="7" name="Рисунок 9" descr=""/>
        <xdr:cNvPicPr/>
      </xdr:nvPicPr>
      <xdr:blipFill>
        <a:blip r:embed="rId8"/>
        <a:stretch/>
      </xdr:blipFill>
      <xdr:spPr>
        <a:xfrm>
          <a:off x="5642280" y="10735560"/>
          <a:ext cx="763560" cy="77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171360</xdr:colOff>
      <xdr:row>34</xdr:row>
      <xdr:rowOff>146160</xdr:rowOff>
    </xdr:from>
    <xdr:to>
      <xdr:col>3</xdr:col>
      <xdr:colOff>971280</xdr:colOff>
      <xdr:row>34</xdr:row>
      <xdr:rowOff>909720</xdr:rowOff>
    </xdr:to>
    <xdr:pic>
      <xdr:nvPicPr>
        <xdr:cNvPr id="8" name="Рисунок 10" descr=""/>
        <xdr:cNvPicPr/>
      </xdr:nvPicPr>
      <xdr:blipFill>
        <a:blip r:embed="rId9"/>
        <a:stretch/>
      </xdr:blipFill>
      <xdr:spPr>
        <a:xfrm>
          <a:off x="5623920" y="11687040"/>
          <a:ext cx="799920" cy="763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84240</xdr:colOff>
      <xdr:row>64</xdr:row>
      <xdr:rowOff>256680</xdr:rowOff>
    </xdr:from>
    <xdr:to>
      <xdr:col>3</xdr:col>
      <xdr:colOff>1074600</xdr:colOff>
      <xdr:row>66</xdr:row>
      <xdr:rowOff>294480</xdr:rowOff>
    </xdr:to>
    <xdr:pic>
      <xdr:nvPicPr>
        <xdr:cNvPr id="9" name="Рисунок 11" descr=""/>
        <xdr:cNvPicPr/>
      </xdr:nvPicPr>
      <xdr:blipFill>
        <a:blip r:embed="rId10"/>
        <a:stretch/>
      </xdr:blipFill>
      <xdr:spPr>
        <a:xfrm>
          <a:off x="5536800" y="20293920"/>
          <a:ext cx="990360" cy="91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58320</xdr:colOff>
      <xdr:row>58</xdr:row>
      <xdr:rowOff>206280</xdr:rowOff>
    </xdr:from>
    <xdr:to>
      <xdr:col>3</xdr:col>
      <xdr:colOff>1100880</xdr:colOff>
      <xdr:row>62</xdr:row>
      <xdr:rowOff>101520</xdr:rowOff>
    </xdr:to>
    <xdr:pic>
      <xdr:nvPicPr>
        <xdr:cNvPr id="10" name="Рисунок 12" descr=""/>
        <xdr:cNvPicPr/>
      </xdr:nvPicPr>
      <xdr:blipFill>
        <a:blip r:embed="rId11"/>
        <a:stretch/>
      </xdr:blipFill>
      <xdr:spPr>
        <a:xfrm>
          <a:off x="5510880" y="18700560"/>
          <a:ext cx="1042560" cy="923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57960</xdr:colOff>
      <xdr:row>52</xdr:row>
      <xdr:rowOff>251640</xdr:rowOff>
    </xdr:from>
    <xdr:to>
      <xdr:col>3</xdr:col>
      <xdr:colOff>1101240</xdr:colOff>
      <xdr:row>56</xdr:row>
      <xdr:rowOff>146880</xdr:rowOff>
    </xdr:to>
    <xdr:pic>
      <xdr:nvPicPr>
        <xdr:cNvPr id="11" name="Рисунок 13" descr=""/>
        <xdr:cNvPicPr/>
      </xdr:nvPicPr>
      <xdr:blipFill>
        <a:blip r:embed="rId12"/>
        <a:stretch/>
      </xdr:blipFill>
      <xdr:spPr>
        <a:xfrm>
          <a:off x="5510520" y="17202960"/>
          <a:ext cx="1043280" cy="923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67320</xdr:colOff>
      <xdr:row>75</xdr:row>
      <xdr:rowOff>30240</xdr:rowOff>
    </xdr:from>
    <xdr:to>
      <xdr:col>3</xdr:col>
      <xdr:colOff>1118520</xdr:colOff>
      <xdr:row>78</xdr:row>
      <xdr:rowOff>180000</xdr:rowOff>
    </xdr:to>
    <xdr:pic>
      <xdr:nvPicPr>
        <xdr:cNvPr id="12" name="Рисунок 14" descr=""/>
        <xdr:cNvPicPr/>
      </xdr:nvPicPr>
      <xdr:blipFill>
        <a:blip r:embed="rId13"/>
        <a:stretch/>
      </xdr:blipFill>
      <xdr:spPr>
        <a:xfrm>
          <a:off x="5519880" y="23439240"/>
          <a:ext cx="1051200" cy="921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67680</xdr:colOff>
      <xdr:row>68</xdr:row>
      <xdr:rowOff>227880</xdr:rowOff>
    </xdr:from>
    <xdr:to>
      <xdr:col>3</xdr:col>
      <xdr:colOff>1117800</xdr:colOff>
      <xdr:row>72</xdr:row>
      <xdr:rowOff>120600</xdr:rowOff>
    </xdr:to>
    <xdr:pic>
      <xdr:nvPicPr>
        <xdr:cNvPr id="13" name="Рисунок 15" descr=""/>
        <xdr:cNvPicPr/>
      </xdr:nvPicPr>
      <xdr:blipFill>
        <a:blip r:embed="rId14"/>
        <a:stretch/>
      </xdr:blipFill>
      <xdr:spPr>
        <a:xfrm>
          <a:off x="5520240" y="21836880"/>
          <a:ext cx="1050120" cy="921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67680</xdr:colOff>
      <xdr:row>80</xdr:row>
      <xdr:rowOff>244800</xdr:rowOff>
    </xdr:from>
    <xdr:to>
      <xdr:col>3</xdr:col>
      <xdr:colOff>1117800</xdr:colOff>
      <xdr:row>82</xdr:row>
      <xdr:rowOff>289800</xdr:rowOff>
    </xdr:to>
    <xdr:pic>
      <xdr:nvPicPr>
        <xdr:cNvPr id="14" name="Рисунок 16" descr=""/>
        <xdr:cNvPicPr/>
      </xdr:nvPicPr>
      <xdr:blipFill>
        <a:blip r:embed="rId15"/>
        <a:stretch/>
      </xdr:blipFill>
      <xdr:spPr>
        <a:xfrm>
          <a:off x="5520240" y="24939720"/>
          <a:ext cx="1050120" cy="921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300240</xdr:colOff>
      <xdr:row>97</xdr:row>
      <xdr:rowOff>205560</xdr:rowOff>
    </xdr:from>
    <xdr:to>
      <xdr:col>3</xdr:col>
      <xdr:colOff>849960</xdr:colOff>
      <xdr:row>97</xdr:row>
      <xdr:rowOff>761760</xdr:rowOff>
    </xdr:to>
    <xdr:pic>
      <xdr:nvPicPr>
        <xdr:cNvPr id="15" name="Рисунок 17" descr=""/>
        <xdr:cNvPicPr/>
      </xdr:nvPicPr>
      <xdr:blipFill>
        <a:blip r:embed="rId16"/>
        <a:stretch/>
      </xdr:blipFill>
      <xdr:spPr>
        <a:xfrm>
          <a:off x="5752800" y="29148840"/>
          <a:ext cx="549720" cy="556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214200</xdr:colOff>
      <xdr:row>98</xdr:row>
      <xdr:rowOff>195840</xdr:rowOff>
    </xdr:from>
    <xdr:to>
      <xdr:col>3</xdr:col>
      <xdr:colOff>936360</xdr:colOff>
      <xdr:row>98</xdr:row>
      <xdr:rowOff>783000</xdr:rowOff>
    </xdr:to>
    <xdr:pic>
      <xdr:nvPicPr>
        <xdr:cNvPr id="16" name="Рисунок 18" descr=""/>
        <xdr:cNvPicPr/>
      </xdr:nvPicPr>
      <xdr:blipFill>
        <a:blip r:embed="rId17"/>
        <a:stretch/>
      </xdr:blipFill>
      <xdr:spPr>
        <a:xfrm>
          <a:off x="5666760" y="29986560"/>
          <a:ext cx="722160" cy="587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234720</xdr:colOff>
      <xdr:row>99</xdr:row>
      <xdr:rowOff>115920</xdr:rowOff>
    </xdr:from>
    <xdr:to>
      <xdr:col>3</xdr:col>
      <xdr:colOff>915480</xdr:colOff>
      <xdr:row>100</xdr:row>
      <xdr:rowOff>2160</xdr:rowOff>
    </xdr:to>
    <xdr:pic>
      <xdr:nvPicPr>
        <xdr:cNvPr id="17" name="Рисунок 19" descr=""/>
        <xdr:cNvPicPr/>
      </xdr:nvPicPr>
      <xdr:blipFill>
        <a:blip r:embed="rId18"/>
        <a:stretch/>
      </xdr:blipFill>
      <xdr:spPr>
        <a:xfrm>
          <a:off x="5687280" y="30754440"/>
          <a:ext cx="680760" cy="73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149040</xdr:colOff>
      <xdr:row>100</xdr:row>
      <xdr:rowOff>118080</xdr:rowOff>
    </xdr:from>
    <xdr:to>
      <xdr:col>3</xdr:col>
      <xdr:colOff>1001520</xdr:colOff>
      <xdr:row>101</xdr:row>
      <xdr:rowOff>1080</xdr:rowOff>
    </xdr:to>
    <xdr:pic>
      <xdr:nvPicPr>
        <xdr:cNvPr id="18" name="Рисунок 20" descr=""/>
        <xdr:cNvPicPr/>
      </xdr:nvPicPr>
      <xdr:blipFill>
        <a:blip r:embed="rId19"/>
        <a:stretch/>
      </xdr:blipFill>
      <xdr:spPr>
        <a:xfrm>
          <a:off x="5601600" y="31604400"/>
          <a:ext cx="852480" cy="730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114120</xdr:colOff>
      <xdr:row>101</xdr:row>
      <xdr:rowOff>120600</xdr:rowOff>
    </xdr:from>
    <xdr:to>
      <xdr:col>3</xdr:col>
      <xdr:colOff>1036080</xdr:colOff>
      <xdr:row>102</xdr:row>
      <xdr:rowOff>17640</xdr:rowOff>
    </xdr:to>
    <xdr:pic>
      <xdr:nvPicPr>
        <xdr:cNvPr id="19" name="Рисунок 21" descr=""/>
        <xdr:cNvPicPr/>
      </xdr:nvPicPr>
      <xdr:blipFill>
        <a:blip r:embed="rId20"/>
        <a:stretch/>
      </xdr:blipFill>
      <xdr:spPr>
        <a:xfrm>
          <a:off x="5566680" y="32454720"/>
          <a:ext cx="921960" cy="744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102240</xdr:colOff>
      <xdr:row>102</xdr:row>
      <xdr:rowOff>136440</xdr:rowOff>
    </xdr:from>
    <xdr:to>
      <xdr:col>3</xdr:col>
      <xdr:colOff>1066320</xdr:colOff>
      <xdr:row>102</xdr:row>
      <xdr:rowOff>823680</xdr:rowOff>
    </xdr:to>
    <xdr:pic>
      <xdr:nvPicPr>
        <xdr:cNvPr id="20" name="Рисунок 22" descr=""/>
        <xdr:cNvPicPr/>
      </xdr:nvPicPr>
      <xdr:blipFill>
        <a:blip r:embed="rId21"/>
        <a:stretch/>
      </xdr:blipFill>
      <xdr:spPr>
        <a:xfrm>
          <a:off x="5554800" y="33318360"/>
          <a:ext cx="964080" cy="687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3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1" width="17"/>
    <col collapsed="false" customWidth="true" hidden="false" outlineLevel="0" max="2" min="2" style="1" width="42.86"/>
    <col collapsed="false" customWidth="true" hidden="false" outlineLevel="0" max="3" min="3" style="1" width="17.42"/>
    <col collapsed="false" customWidth="true" hidden="false" outlineLevel="0" max="4" min="4" style="2" width="17.29"/>
    <col collapsed="false" customWidth="true" hidden="false" outlineLevel="0" max="5" min="5" style="2" width="12.57"/>
    <col collapsed="false" customWidth="true" hidden="false" outlineLevel="0" max="6" min="6" style="1" width="5.7"/>
    <col collapsed="false" customWidth="true" hidden="false" outlineLevel="0" max="1025" min="7" style="1" width="9.14"/>
  </cols>
  <sheetData>
    <row r="1" s="4" customFormat="true" ht="13.8" hidden="false" customHeight="false" outlineLevel="0" collapsed="false">
      <c r="A1" s="3"/>
      <c r="B1" s="3"/>
      <c r="C1" s="3"/>
      <c r="D1" s="3"/>
      <c r="E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4" customFormat="true" ht="13.8" hidden="false" customHeight="false" outlineLevel="0" collapsed="false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4" customFormat="true" ht="13.8" hidden="false" customHeight="false" outlineLevel="0" collapsed="false">
      <c r="A3" s="3"/>
      <c r="B3" s="3"/>
      <c r="C3" s="3"/>
      <c r="D3" s="3"/>
      <c r="E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="4" customFormat="true" ht="13.8" hidden="false" customHeight="false" outlineLevel="0" collapsed="false">
      <c r="A4" s="6"/>
      <c r="B4" s="6"/>
      <c r="C4" s="6"/>
      <c r="D4" s="6"/>
      <c r="E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="4" customFormat="true" ht="15" hidden="false" customHeight="false" outlineLevel="0" collapsed="false">
      <c r="A5" s="3" t="s">
        <v>0</v>
      </c>
      <c r="B5" s="3"/>
      <c r="C5" s="3"/>
      <c r="D5" s="3"/>
      <c r="E5" s="7" t="n">
        <v>44630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="4" customFormat="true" ht="13.9" hidden="false" customHeight="false" outlineLevel="0" collapsed="false">
      <c r="A6" s="6"/>
      <c r="B6" s="6"/>
      <c r="C6" s="6"/>
      <c r="D6" s="6"/>
      <c r="E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="4" customFormat="true" ht="15" hidden="false" customHeight="false" outlineLevel="0" collapsed="false">
      <c r="A7" s="8" t="s">
        <v>1</v>
      </c>
      <c r="B7" s="8"/>
      <c r="C7" s="8"/>
      <c r="D7" s="8"/>
      <c r="E7" s="8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="4" customFormat="true" ht="13.9" hidden="false" customHeight="false" outlineLevel="0" collapsed="false">
      <c r="A8" s="9"/>
      <c r="B8" s="9"/>
      <c r="C8" s="9"/>
      <c r="D8" s="9"/>
      <c r="E8" s="9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="4" customFormat="true" ht="17.25" hidden="false" customHeight="false" outlineLevel="0" collapsed="false">
      <c r="A9" s="10" t="s">
        <v>2</v>
      </c>
      <c r="B9" s="10"/>
      <c r="C9" s="10"/>
      <c r="D9" s="10"/>
      <c r="E9" s="1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="4" customFormat="true" ht="15.75" hidden="false" customHeight="false" outlineLevel="0" collapsed="false">
      <c r="A10" s="11" t="s">
        <v>3</v>
      </c>
      <c r="B10" s="11"/>
      <c r="C10" s="11"/>
      <c r="D10" s="11"/>
      <c r="E10" s="1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="4" customFormat="true" ht="15" hidden="false" customHeight="false" outlineLevel="0" collapsed="false">
      <c r="A11" s="12" t="s">
        <v>4</v>
      </c>
      <c r="B11" s="12"/>
      <c r="C11" s="12"/>
      <c r="D11" s="12"/>
      <c r="E11" s="12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="4" customFormat="true" ht="15" hidden="false" customHeight="false" outlineLevel="0" collapsed="false">
      <c r="A12" s="12" t="s">
        <v>5</v>
      </c>
      <c r="B12" s="12"/>
      <c r="C12" s="12"/>
      <c r="D12" s="12"/>
      <c r="E12" s="12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="4" customFormat="true" ht="15" hidden="false" customHeight="true" outlineLevel="0" collapsed="false">
      <c r="A13" s="13" t="s">
        <v>6</v>
      </c>
      <c r="B13" s="13"/>
      <c r="C13" s="13"/>
      <c r="D13" s="13"/>
      <c r="E13" s="13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="4" customFormat="true" ht="15" hidden="false" customHeight="true" outlineLevel="0" collapsed="false">
      <c r="A14" s="13" t="s">
        <v>7</v>
      </c>
      <c r="B14" s="13"/>
      <c r="C14" s="13"/>
      <c r="D14" s="13"/>
      <c r="E14" s="13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="4" customFormat="true" ht="15" hidden="false" customHeight="true" outlineLevel="0" collapsed="false">
      <c r="A15" s="14" t="s">
        <v>8</v>
      </c>
      <c r="B15" s="14"/>
      <c r="C15" s="14"/>
      <c r="D15" s="14"/>
      <c r="E15" s="1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="4" customFormat="true" ht="15" hidden="false" customHeight="true" outlineLevel="0" collapsed="false">
      <c r="A16" s="15" t="s">
        <v>9</v>
      </c>
      <c r="B16" s="15"/>
      <c r="C16" s="15"/>
      <c r="D16" s="15"/>
      <c r="E16" s="1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="21" customFormat="true" ht="33" hidden="false" customHeight="true" outlineLevel="0" collapsed="false">
      <c r="A17" s="16" t="s">
        <v>10</v>
      </c>
      <c r="B17" s="17" t="s">
        <v>11</v>
      </c>
      <c r="C17" s="18" t="s">
        <v>12</v>
      </c>
      <c r="D17" s="18" t="s">
        <v>13</v>
      </c>
      <c r="E17" s="19" t="s">
        <v>14</v>
      </c>
      <c r="F17" s="20"/>
    </row>
    <row r="18" customFormat="false" ht="62.25" hidden="false" customHeight="true" outlineLevel="0" collapsed="false">
      <c r="A18" s="22" t="s">
        <v>15</v>
      </c>
      <c r="B18" s="23" t="s">
        <v>16</v>
      </c>
      <c r="C18" s="24" t="s">
        <v>17</v>
      </c>
      <c r="D18" s="25"/>
      <c r="E18" s="26" t="n">
        <v>9500</v>
      </c>
    </row>
    <row r="19" customFormat="false" ht="62.25" hidden="false" customHeight="true" outlineLevel="0" collapsed="false">
      <c r="A19" s="27" t="s">
        <v>18</v>
      </c>
      <c r="B19" s="28" t="s">
        <v>19</v>
      </c>
      <c r="C19" s="29" t="s">
        <v>17</v>
      </c>
      <c r="D19" s="30"/>
      <c r="E19" s="31" t="n">
        <v>15040</v>
      </c>
    </row>
    <row r="20" customFormat="false" ht="62.25" hidden="false" customHeight="true" outlineLevel="0" collapsed="false">
      <c r="A20" s="27" t="s">
        <v>20</v>
      </c>
      <c r="B20" s="28" t="s">
        <v>21</v>
      </c>
      <c r="C20" s="29" t="s">
        <v>22</v>
      </c>
      <c r="D20" s="30"/>
      <c r="E20" s="31" t="n">
        <v>12630</v>
      </c>
    </row>
    <row r="21" customFormat="false" ht="62.25" hidden="false" customHeight="true" outlineLevel="0" collapsed="false">
      <c r="A21" s="32" t="s">
        <v>23</v>
      </c>
      <c r="B21" s="33" t="s">
        <v>24</v>
      </c>
      <c r="C21" s="34" t="s">
        <v>22</v>
      </c>
      <c r="D21" s="35"/>
      <c r="E21" s="36" t="n">
        <v>19180</v>
      </c>
    </row>
    <row r="22" customFormat="false" ht="15" hidden="false" customHeight="false" outlineLevel="0" collapsed="false">
      <c r="E22" s="37"/>
    </row>
    <row r="24" customFormat="false" ht="17.25" hidden="false" customHeight="false" outlineLevel="0" collapsed="false">
      <c r="A24" s="10" t="s">
        <v>25</v>
      </c>
      <c r="B24" s="10"/>
      <c r="C24" s="10"/>
      <c r="D24" s="10"/>
      <c r="E24" s="10"/>
    </row>
    <row r="25" customFormat="false" ht="15.75" hidden="false" customHeight="false" outlineLevel="0" collapsed="false">
      <c r="A25" s="11" t="s">
        <v>3</v>
      </c>
      <c r="B25" s="11"/>
      <c r="C25" s="11"/>
      <c r="D25" s="11"/>
      <c r="E25" s="11"/>
    </row>
    <row r="26" customFormat="false" ht="15" hidden="false" customHeight="false" outlineLevel="0" collapsed="false">
      <c r="A26" s="38" t="s">
        <v>4</v>
      </c>
      <c r="B26" s="38"/>
      <c r="C26" s="38"/>
      <c r="D26" s="38"/>
      <c r="E26" s="38"/>
    </row>
    <row r="27" customFormat="false" ht="15" hidden="false" customHeight="false" outlineLevel="0" collapsed="false">
      <c r="A27" s="12" t="s">
        <v>26</v>
      </c>
      <c r="B27" s="12"/>
      <c r="C27" s="12"/>
      <c r="D27" s="12"/>
      <c r="E27" s="12"/>
    </row>
    <row r="28" customFormat="false" ht="15" hidden="false" customHeight="true" outlineLevel="0" collapsed="false">
      <c r="A28" s="13" t="s">
        <v>6</v>
      </c>
      <c r="B28" s="13"/>
      <c r="C28" s="13"/>
      <c r="D28" s="13"/>
      <c r="E28" s="13"/>
    </row>
    <row r="29" customFormat="false" ht="15" hidden="false" customHeight="true" outlineLevel="0" collapsed="false">
      <c r="A29" s="13" t="s">
        <v>27</v>
      </c>
      <c r="B29" s="13"/>
      <c r="C29" s="13"/>
      <c r="D29" s="13"/>
      <c r="E29" s="13"/>
    </row>
    <row r="30" customFormat="false" ht="15.75" hidden="false" customHeight="false" outlineLevel="0" collapsed="false">
      <c r="A30" s="15" t="s">
        <v>28</v>
      </c>
      <c r="B30" s="15"/>
      <c r="C30" s="15"/>
      <c r="D30" s="15"/>
      <c r="E30" s="15"/>
    </row>
    <row r="31" customFormat="false" ht="29.25" hidden="false" customHeight="false" outlineLevel="0" collapsed="false">
      <c r="A31" s="16" t="s">
        <v>10</v>
      </c>
      <c r="B31" s="17" t="s">
        <v>11</v>
      </c>
      <c r="C31" s="18" t="s">
        <v>12</v>
      </c>
      <c r="D31" s="18" t="s">
        <v>13</v>
      </c>
      <c r="E31" s="19" t="s">
        <v>14</v>
      </c>
    </row>
    <row r="32" customFormat="false" ht="74.25" hidden="false" customHeight="true" outlineLevel="0" collapsed="false">
      <c r="A32" s="22" t="s">
        <v>29</v>
      </c>
      <c r="B32" s="23" t="s">
        <v>30</v>
      </c>
      <c r="C32" s="24" t="s">
        <v>31</v>
      </c>
      <c r="D32" s="39"/>
      <c r="E32" s="26" t="n">
        <v>6210</v>
      </c>
    </row>
    <row r="33" customFormat="false" ht="74.25" hidden="false" customHeight="true" outlineLevel="0" collapsed="false">
      <c r="A33" s="27" t="s">
        <v>32</v>
      </c>
      <c r="B33" s="28" t="s">
        <v>33</v>
      </c>
      <c r="C33" s="29" t="s">
        <v>34</v>
      </c>
      <c r="D33" s="30"/>
      <c r="E33" s="31" t="n">
        <v>7940</v>
      </c>
    </row>
    <row r="34" customFormat="false" ht="74.25" hidden="false" customHeight="true" outlineLevel="0" collapsed="false">
      <c r="A34" s="27" t="s">
        <v>35</v>
      </c>
      <c r="B34" s="28" t="s">
        <v>36</v>
      </c>
      <c r="C34" s="29" t="s">
        <v>37</v>
      </c>
      <c r="D34" s="30"/>
      <c r="E34" s="31" t="n">
        <v>8725</v>
      </c>
    </row>
    <row r="35" customFormat="false" ht="74.25" hidden="false" customHeight="true" outlineLevel="0" collapsed="false">
      <c r="A35" s="27" t="s">
        <v>38</v>
      </c>
      <c r="B35" s="28" t="s">
        <v>39</v>
      </c>
      <c r="C35" s="29" t="s">
        <v>22</v>
      </c>
      <c r="D35" s="30"/>
      <c r="E35" s="31" t="n">
        <v>9240</v>
      </c>
    </row>
    <row r="36" customFormat="false" ht="74.25" hidden="false" customHeight="true" outlineLevel="0" collapsed="false">
      <c r="A36" s="32" t="s">
        <v>40</v>
      </c>
      <c r="B36" s="33" t="s">
        <v>41</v>
      </c>
      <c r="C36" s="34" t="s">
        <v>42</v>
      </c>
      <c r="D36" s="35"/>
      <c r="E36" s="36" t="n">
        <v>5910</v>
      </c>
    </row>
    <row r="39" customFormat="false" ht="17.25" hidden="false" customHeight="false" outlineLevel="0" collapsed="false">
      <c r="A39" s="10" t="s">
        <v>43</v>
      </c>
      <c r="B39" s="10"/>
      <c r="C39" s="10"/>
      <c r="D39" s="10"/>
      <c r="E39" s="10"/>
    </row>
    <row r="40" customFormat="false" ht="15.75" hidden="false" customHeight="false" outlineLevel="0" collapsed="false">
      <c r="A40" s="11" t="s">
        <v>3</v>
      </c>
      <c r="B40" s="11"/>
      <c r="C40" s="11"/>
      <c r="D40" s="11"/>
      <c r="E40" s="11"/>
    </row>
    <row r="41" customFormat="false" ht="15" hidden="false" customHeight="false" outlineLevel="0" collapsed="false">
      <c r="A41" s="38" t="s">
        <v>44</v>
      </c>
      <c r="B41" s="38"/>
      <c r="C41" s="38"/>
      <c r="D41" s="38"/>
      <c r="E41" s="38"/>
    </row>
    <row r="42" customFormat="false" ht="15" hidden="false" customHeight="false" outlineLevel="0" collapsed="false">
      <c r="A42" s="12" t="s">
        <v>45</v>
      </c>
      <c r="B42" s="12"/>
      <c r="C42" s="12"/>
      <c r="D42" s="12"/>
      <c r="E42" s="12"/>
    </row>
    <row r="43" customFormat="false" ht="15" hidden="false" customHeight="false" outlineLevel="0" collapsed="false">
      <c r="A43" s="12" t="s">
        <v>5</v>
      </c>
      <c r="B43" s="12"/>
      <c r="C43" s="12"/>
      <c r="D43" s="12"/>
      <c r="E43" s="12"/>
    </row>
    <row r="44" customFormat="false" ht="15" hidden="false" customHeight="true" outlineLevel="0" collapsed="false">
      <c r="A44" s="13" t="s">
        <v>6</v>
      </c>
      <c r="B44" s="13"/>
      <c r="C44" s="13"/>
      <c r="D44" s="13"/>
      <c r="E44" s="13"/>
    </row>
    <row r="45" customFormat="false" ht="15" hidden="false" customHeight="true" outlineLevel="0" collapsed="false">
      <c r="A45" s="13" t="s">
        <v>46</v>
      </c>
      <c r="B45" s="13"/>
      <c r="C45" s="13"/>
      <c r="D45" s="13"/>
      <c r="E45" s="13"/>
    </row>
    <row r="46" customFormat="false" ht="15" hidden="false" customHeight="true" outlineLevel="0" collapsed="false">
      <c r="A46" s="13" t="s">
        <v>47</v>
      </c>
      <c r="B46" s="13"/>
      <c r="C46" s="13"/>
      <c r="D46" s="13"/>
      <c r="E46" s="13"/>
    </row>
    <row r="47" customFormat="false" ht="15" hidden="false" customHeight="true" outlineLevel="0" collapsed="false">
      <c r="A47" s="40" t="s">
        <v>48</v>
      </c>
      <c r="B47" s="40"/>
      <c r="C47" s="40"/>
      <c r="D47" s="40"/>
      <c r="E47" s="40"/>
    </row>
    <row r="48" customFormat="false" ht="15" hidden="false" customHeight="true" outlineLevel="0" collapsed="false">
      <c r="A48" s="40" t="s">
        <v>49</v>
      </c>
      <c r="B48" s="40"/>
      <c r="C48" s="40"/>
      <c r="D48" s="40"/>
      <c r="E48" s="40"/>
    </row>
    <row r="49" customFormat="false" ht="29.25" hidden="false" customHeight="true" outlineLevel="0" collapsed="false">
      <c r="A49" s="40" t="s">
        <v>50</v>
      </c>
      <c r="B49" s="40"/>
      <c r="C49" s="40"/>
      <c r="D49" s="40"/>
      <c r="E49" s="40"/>
    </row>
    <row r="50" customFormat="false" ht="15.75" hidden="false" customHeight="false" outlineLevel="0" collapsed="false">
      <c r="A50" s="15" t="s">
        <v>51</v>
      </c>
      <c r="B50" s="15"/>
      <c r="C50" s="15"/>
      <c r="D50" s="15"/>
      <c r="E50" s="15"/>
    </row>
    <row r="51" customFormat="false" ht="29.25" hidden="false" customHeight="false" outlineLevel="0" collapsed="false">
      <c r="A51" s="16" t="s">
        <v>10</v>
      </c>
      <c r="B51" s="17" t="s">
        <v>11</v>
      </c>
      <c r="C51" s="18" t="s">
        <v>12</v>
      </c>
      <c r="D51" s="18" t="s">
        <v>13</v>
      </c>
      <c r="E51" s="19" t="s">
        <v>14</v>
      </c>
    </row>
    <row r="52" customFormat="false" ht="20.25" hidden="false" customHeight="true" outlineLevel="0" collapsed="false">
      <c r="A52" s="41" t="s">
        <v>52</v>
      </c>
      <c r="B52" s="41"/>
      <c r="C52" s="41"/>
      <c r="D52" s="41"/>
      <c r="E52" s="41"/>
    </row>
    <row r="53" customFormat="false" ht="20.25" hidden="false" customHeight="true" outlineLevel="0" collapsed="false">
      <c r="A53" s="22" t="s">
        <v>53</v>
      </c>
      <c r="B53" s="23" t="s">
        <v>36</v>
      </c>
      <c r="C53" s="25" t="s">
        <v>54</v>
      </c>
      <c r="D53" s="42"/>
      <c r="E53" s="26" t="n">
        <v>13420</v>
      </c>
    </row>
    <row r="54" customFormat="false" ht="20.25" hidden="false" customHeight="true" outlineLevel="0" collapsed="false">
      <c r="A54" s="27" t="s">
        <v>55</v>
      </c>
      <c r="B54" s="28" t="s">
        <v>39</v>
      </c>
      <c r="C54" s="30" t="s">
        <v>56</v>
      </c>
      <c r="D54" s="42"/>
      <c r="E54" s="31" t="n">
        <v>13880</v>
      </c>
    </row>
    <row r="55" customFormat="false" ht="20.25" hidden="false" customHeight="true" outlineLevel="0" collapsed="false">
      <c r="A55" s="27" t="s">
        <v>57</v>
      </c>
      <c r="B55" s="28" t="s">
        <v>58</v>
      </c>
      <c r="C55" s="30" t="s">
        <v>59</v>
      </c>
      <c r="D55" s="42"/>
      <c r="E55" s="31" t="n">
        <v>14340</v>
      </c>
    </row>
    <row r="56" customFormat="false" ht="20.25" hidden="false" customHeight="true" outlineLevel="0" collapsed="false">
      <c r="A56" s="27" t="s">
        <v>60</v>
      </c>
      <c r="B56" s="28" t="s">
        <v>61</v>
      </c>
      <c r="C56" s="30" t="s">
        <v>62</v>
      </c>
      <c r="D56" s="42"/>
      <c r="E56" s="31" t="n">
        <v>14795</v>
      </c>
    </row>
    <row r="57" customFormat="false" ht="20.25" hidden="false" customHeight="true" outlineLevel="0" collapsed="false">
      <c r="A57" s="32" t="s">
        <v>63</v>
      </c>
      <c r="B57" s="33" t="s">
        <v>64</v>
      </c>
      <c r="C57" s="35" t="s">
        <v>65</v>
      </c>
      <c r="D57" s="42"/>
      <c r="E57" s="36" t="n">
        <v>15260</v>
      </c>
    </row>
    <row r="58" customFormat="false" ht="20.25" hidden="false" customHeight="true" outlineLevel="0" collapsed="false">
      <c r="A58" s="43" t="s">
        <v>66</v>
      </c>
      <c r="B58" s="43"/>
      <c r="C58" s="43"/>
      <c r="D58" s="43"/>
      <c r="E58" s="43"/>
    </row>
    <row r="59" customFormat="false" ht="20.25" hidden="false" customHeight="true" outlineLevel="0" collapsed="false">
      <c r="A59" s="22" t="s">
        <v>67</v>
      </c>
      <c r="B59" s="23" t="s">
        <v>36</v>
      </c>
      <c r="C59" s="25" t="s">
        <v>54</v>
      </c>
      <c r="D59" s="42"/>
      <c r="E59" s="26" t="n">
        <v>12105</v>
      </c>
    </row>
    <row r="60" customFormat="false" ht="20.25" hidden="false" customHeight="true" outlineLevel="0" collapsed="false">
      <c r="A60" s="27" t="s">
        <v>68</v>
      </c>
      <c r="B60" s="28" t="s">
        <v>39</v>
      </c>
      <c r="C60" s="30" t="s">
        <v>56</v>
      </c>
      <c r="D60" s="42"/>
      <c r="E60" s="31" t="n">
        <v>12560</v>
      </c>
    </row>
    <row r="61" customFormat="false" ht="20.25" hidden="false" customHeight="true" outlineLevel="0" collapsed="false">
      <c r="A61" s="27" t="s">
        <v>69</v>
      </c>
      <c r="B61" s="28" t="s">
        <v>58</v>
      </c>
      <c r="C61" s="30" t="s">
        <v>59</v>
      </c>
      <c r="D61" s="42"/>
      <c r="E61" s="31" t="n">
        <v>13025</v>
      </c>
    </row>
    <row r="62" customFormat="false" ht="20.25" hidden="false" customHeight="true" outlineLevel="0" collapsed="false">
      <c r="A62" s="27" t="s">
        <v>70</v>
      </c>
      <c r="B62" s="28" t="s">
        <v>61</v>
      </c>
      <c r="C62" s="30" t="s">
        <v>62</v>
      </c>
      <c r="D62" s="42"/>
      <c r="E62" s="31" t="n">
        <v>13480</v>
      </c>
    </row>
    <row r="63" customFormat="false" ht="20.25" hidden="false" customHeight="true" outlineLevel="0" collapsed="false">
      <c r="A63" s="32" t="s">
        <v>71</v>
      </c>
      <c r="B63" s="33" t="s">
        <v>64</v>
      </c>
      <c r="C63" s="35" t="s">
        <v>65</v>
      </c>
      <c r="D63" s="42"/>
      <c r="E63" s="36" t="n">
        <v>13940</v>
      </c>
    </row>
    <row r="64" customFormat="false" ht="20.25" hidden="false" customHeight="true" outlineLevel="0" collapsed="false">
      <c r="A64" s="43" t="s">
        <v>72</v>
      </c>
      <c r="B64" s="43"/>
      <c r="C64" s="43"/>
      <c r="D64" s="43"/>
      <c r="E64" s="43"/>
    </row>
    <row r="65" customFormat="false" ht="34.5" hidden="false" customHeight="true" outlineLevel="0" collapsed="false">
      <c r="A65" s="22" t="s">
        <v>73</v>
      </c>
      <c r="B65" s="23" t="s">
        <v>36</v>
      </c>
      <c r="C65" s="25" t="s">
        <v>54</v>
      </c>
      <c r="D65" s="42"/>
      <c r="E65" s="44" t="n">
        <v>8100</v>
      </c>
    </row>
    <row r="66" customFormat="false" ht="34.5" hidden="false" customHeight="true" outlineLevel="0" collapsed="false">
      <c r="A66" s="27" t="s">
        <v>74</v>
      </c>
      <c r="B66" s="28" t="s">
        <v>39</v>
      </c>
      <c r="C66" s="30" t="s">
        <v>56</v>
      </c>
      <c r="D66" s="42"/>
      <c r="E66" s="45" t="n">
        <v>8560</v>
      </c>
    </row>
    <row r="67" customFormat="false" ht="34.5" hidden="false" customHeight="true" outlineLevel="0" collapsed="false">
      <c r="A67" s="32" t="s">
        <v>75</v>
      </c>
      <c r="B67" s="33" t="s">
        <v>58</v>
      </c>
      <c r="C67" s="35" t="s">
        <v>59</v>
      </c>
      <c r="D67" s="42"/>
      <c r="E67" s="46" t="n">
        <v>9025</v>
      </c>
    </row>
    <row r="68" customFormat="false" ht="20.25" hidden="false" customHeight="true" outlineLevel="0" collapsed="false">
      <c r="A68" s="41" t="s">
        <v>76</v>
      </c>
      <c r="B68" s="41"/>
      <c r="C68" s="41"/>
      <c r="D68" s="41"/>
      <c r="E68" s="41"/>
    </row>
    <row r="69" s="51" customFormat="true" ht="20.25" hidden="false" customHeight="true" outlineLevel="0" collapsed="false">
      <c r="A69" s="47" t="s">
        <v>77</v>
      </c>
      <c r="B69" s="48" t="s">
        <v>36</v>
      </c>
      <c r="C69" s="49" t="s">
        <v>54</v>
      </c>
      <c r="D69" s="42"/>
      <c r="E69" s="50" t="n">
        <v>16660</v>
      </c>
    </row>
    <row r="70" customFormat="false" ht="20.25" hidden="false" customHeight="true" outlineLevel="0" collapsed="false">
      <c r="A70" s="27" t="s">
        <v>78</v>
      </c>
      <c r="B70" s="28" t="s">
        <v>39</v>
      </c>
      <c r="C70" s="30" t="s">
        <v>56</v>
      </c>
      <c r="D70" s="42"/>
      <c r="E70" s="31" t="n">
        <v>17115</v>
      </c>
    </row>
    <row r="71" customFormat="false" ht="20.25" hidden="false" customHeight="true" outlineLevel="0" collapsed="false">
      <c r="A71" s="27" t="s">
        <v>79</v>
      </c>
      <c r="B71" s="28" t="s">
        <v>58</v>
      </c>
      <c r="C71" s="30" t="s">
        <v>59</v>
      </c>
      <c r="D71" s="42"/>
      <c r="E71" s="31" t="n">
        <v>17580</v>
      </c>
    </row>
    <row r="72" customFormat="false" ht="20.25" hidden="false" customHeight="true" outlineLevel="0" collapsed="false">
      <c r="A72" s="27" t="s">
        <v>80</v>
      </c>
      <c r="B72" s="28" t="s">
        <v>61</v>
      </c>
      <c r="C72" s="30" t="s">
        <v>62</v>
      </c>
      <c r="D72" s="42"/>
      <c r="E72" s="31" t="n">
        <v>18040</v>
      </c>
    </row>
    <row r="73" customFormat="false" ht="20.25" hidden="false" customHeight="true" outlineLevel="0" collapsed="false">
      <c r="A73" s="32" t="s">
        <v>81</v>
      </c>
      <c r="B73" s="33" t="s">
        <v>64</v>
      </c>
      <c r="C73" s="35" t="s">
        <v>65</v>
      </c>
      <c r="D73" s="42"/>
      <c r="E73" s="36" t="n">
        <v>18500</v>
      </c>
    </row>
    <row r="74" customFormat="false" ht="20.25" hidden="false" customHeight="true" outlineLevel="0" collapsed="false">
      <c r="A74" s="43" t="s">
        <v>82</v>
      </c>
      <c r="B74" s="43"/>
      <c r="C74" s="43"/>
      <c r="D74" s="43"/>
      <c r="E74" s="43"/>
    </row>
    <row r="75" customFormat="false" ht="20.25" hidden="false" customHeight="true" outlineLevel="0" collapsed="false">
      <c r="A75" s="22" t="s">
        <v>83</v>
      </c>
      <c r="B75" s="23" t="s">
        <v>36</v>
      </c>
      <c r="C75" s="25" t="s">
        <v>54</v>
      </c>
      <c r="D75" s="42"/>
      <c r="E75" s="26" t="n">
        <v>15350</v>
      </c>
    </row>
    <row r="76" customFormat="false" ht="20.25" hidden="false" customHeight="true" outlineLevel="0" collapsed="false">
      <c r="A76" s="27" t="s">
        <v>84</v>
      </c>
      <c r="B76" s="28" t="s">
        <v>39</v>
      </c>
      <c r="C76" s="30" t="s">
        <v>56</v>
      </c>
      <c r="D76" s="42"/>
      <c r="E76" s="31" t="n">
        <v>15800</v>
      </c>
    </row>
    <row r="77" customFormat="false" ht="20.25" hidden="false" customHeight="true" outlineLevel="0" collapsed="false">
      <c r="A77" s="27" t="s">
        <v>85</v>
      </c>
      <c r="B77" s="28" t="s">
        <v>58</v>
      </c>
      <c r="C77" s="30" t="s">
        <v>59</v>
      </c>
      <c r="D77" s="42"/>
      <c r="E77" s="31" t="n">
        <v>16270</v>
      </c>
    </row>
    <row r="78" customFormat="false" ht="20.25" hidden="false" customHeight="true" outlineLevel="0" collapsed="false">
      <c r="A78" s="27" t="s">
        <v>86</v>
      </c>
      <c r="B78" s="28" t="s">
        <v>61</v>
      </c>
      <c r="C78" s="30" t="s">
        <v>62</v>
      </c>
      <c r="D78" s="42"/>
      <c r="E78" s="31" t="n">
        <v>16725</v>
      </c>
    </row>
    <row r="79" customFormat="false" ht="20.25" hidden="false" customHeight="true" outlineLevel="0" collapsed="false">
      <c r="A79" s="32" t="s">
        <v>87</v>
      </c>
      <c r="B79" s="33" t="s">
        <v>64</v>
      </c>
      <c r="C79" s="35" t="s">
        <v>65</v>
      </c>
      <c r="D79" s="42"/>
      <c r="E79" s="36" t="n">
        <v>17185</v>
      </c>
    </row>
    <row r="80" customFormat="false" ht="20.25" hidden="false" customHeight="true" outlineLevel="0" collapsed="false">
      <c r="A80" s="43" t="s">
        <v>88</v>
      </c>
      <c r="B80" s="43"/>
      <c r="C80" s="43"/>
      <c r="D80" s="43"/>
      <c r="E80" s="43"/>
    </row>
    <row r="81" customFormat="false" ht="34.5" hidden="false" customHeight="true" outlineLevel="0" collapsed="false">
      <c r="A81" s="22" t="s">
        <v>89</v>
      </c>
      <c r="B81" s="23" t="s">
        <v>36</v>
      </c>
      <c r="C81" s="25" t="s">
        <v>54</v>
      </c>
      <c r="D81" s="42"/>
      <c r="E81" s="52" t="n">
        <v>14580</v>
      </c>
    </row>
    <row r="82" customFormat="false" ht="34.5" hidden="false" customHeight="true" outlineLevel="0" collapsed="false">
      <c r="A82" s="27" t="s">
        <v>90</v>
      </c>
      <c r="B82" s="28" t="s">
        <v>39</v>
      </c>
      <c r="C82" s="30" t="s">
        <v>56</v>
      </c>
      <c r="D82" s="42"/>
      <c r="E82" s="31" t="n">
        <v>15040</v>
      </c>
    </row>
    <row r="83" customFormat="false" ht="34.5" hidden="false" customHeight="true" outlineLevel="0" collapsed="false">
      <c r="A83" s="32" t="s">
        <v>91</v>
      </c>
      <c r="B83" s="33" t="s">
        <v>58</v>
      </c>
      <c r="C83" s="35" t="s">
        <v>59</v>
      </c>
      <c r="D83" s="42"/>
      <c r="E83" s="53" t="n">
        <v>15500</v>
      </c>
    </row>
    <row r="85" customFormat="false" ht="17.25" hidden="false" customHeight="false" outlineLevel="0" collapsed="false">
      <c r="A85" s="10" t="s">
        <v>92</v>
      </c>
      <c r="B85" s="10"/>
      <c r="C85" s="10"/>
      <c r="D85" s="10"/>
      <c r="E85" s="10"/>
    </row>
    <row r="86" customFormat="false" ht="15.75" hidden="false" customHeight="false" outlineLevel="0" collapsed="false">
      <c r="A86" s="54" t="s">
        <v>3</v>
      </c>
      <c r="B86" s="54"/>
      <c r="C86" s="54"/>
      <c r="D86" s="54"/>
      <c r="E86" s="54"/>
    </row>
    <row r="87" customFormat="false" ht="15" hidden="false" customHeight="false" outlineLevel="0" collapsed="false">
      <c r="A87" s="55" t="s">
        <v>93</v>
      </c>
      <c r="B87" s="55"/>
      <c r="C87" s="55"/>
      <c r="D87" s="55"/>
      <c r="E87" s="55"/>
    </row>
    <row r="88" customFormat="false" ht="15" hidden="false" customHeight="false" outlineLevel="0" collapsed="false">
      <c r="A88" s="56" t="s">
        <v>94</v>
      </c>
      <c r="B88" s="56"/>
      <c r="C88" s="56"/>
      <c r="D88" s="56"/>
      <c r="E88" s="56"/>
    </row>
    <row r="89" customFormat="false" ht="15" hidden="false" customHeight="false" outlineLevel="0" collapsed="false">
      <c r="A89" s="56" t="s">
        <v>95</v>
      </c>
      <c r="B89" s="56"/>
      <c r="C89" s="56"/>
      <c r="D89" s="56"/>
      <c r="E89" s="56"/>
    </row>
    <row r="90" customFormat="false" ht="15" hidden="false" customHeight="false" outlineLevel="0" collapsed="false">
      <c r="A90" s="57" t="s">
        <v>96</v>
      </c>
      <c r="B90" s="57"/>
      <c r="C90" s="57"/>
      <c r="D90" s="57"/>
      <c r="E90" s="57"/>
    </row>
    <row r="91" customFormat="false" ht="15" hidden="false" customHeight="false" outlineLevel="0" collapsed="false">
      <c r="A91" s="56" t="s">
        <v>97</v>
      </c>
      <c r="B91" s="56"/>
      <c r="C91" s="56"/>
      <c r="D91" s="56"/>
      <c r="E91" s="56"/>
    </row>
    <row r="92" customFormat="false" ht="15" hidden="false" customHeight="false" outlineLevel="0" collapsed="false">
      <c r="A92" s="57" t="s">
        <v>98</v>
      </c>
      <c r="B92" s="57"/>
      <c r="C92" s="57"/>
      <c r="D92" s="57"/>
      <c r="E92" s="57"/>
    </row>
    <row r="93" customFormat="false" ht="15" hidden="false" customHeight="false" outlineLevel="0" collapsed="false">
      <c r="A93" s="57" t="s">
        <v>99</v>
      </c>
      <c r="B93" s="57"/>
      <c r="C93" s="57"/>
      <c r="D93" s="57"/>
      <c r="E93" s="57"/>
    </row>
    <row r="94" customFormat="false" ht="15" hidden="false" customHeight="true" outlineLevel="0" collapsed="false">
      <c r="A94" s="40" t="s">
        <v>100</v>
      </c>
      <c r="B94" s="40"/>
      <c r="C94" s="40"/>
      <c r="D94" s="40"/>
      <c r="E94" s="40"/>
    </row>
    <row r="95" customFormat="false" ht="15" hidden="false" customHeight="true" outlineLevel="0" collapsed="false">
      <c r="A95" s="40" t="s">
        <v>101</v>
      </c>
      <c r="B95" s="40"/>
      <c r="C95" s="40"/>
      <c r="D95" s="40"/>
      <c r="E95" s="40"/>
    </row>
    <row r="96" customFormat="false" ht="15.75" hidden="false" customHeight="true" outlineLevel="0" collapsed="false">
      <c r="A96" s="58" t="s">
        <v>102</v>
      </c>
      <c r="B96" s="58"/>
      <c r="C96" s="58"/>
      <c r="D96" s="58"/>
      <c r="E96" s="58"/>
    </row>
    <row r="97" customFormat="false" ht="32.25" hidden="false" customHeight="true" outlineLevel="0" collapsed="false">
      <c r="A97" s="59" t="s">
        <v>10</v>
      </c>
      <c r="B97" s="60" t="s">
        <v>11</v>
      </c>
      <c r="C97" s="61" t="s">
        <v>12</v>
      </c>
      <c r="D97" s="61" t="s">
        <v>13</v>
      </c>
      <c r="E97" s="62" t="s">
        <v>14</v>
      </c>
    </row>
    <row r="98" customFormat="false" ht="66.75" hidden="false" customHeight="true" outlineLevel="0" collapsed="false">
      <c r="A98" s="22" t="s">
        <v>103</v>
      </c>
      <c r="B98" s="63" t="s">
        <v>104</v>
      </c>
      <c r="C98" s="25" t="s">
        <v>105</v>
      </c>
      <c r="D98" s="39"/>
      <c r="E98" s="26" t="n">
        <v>10430</v>
      </c>
    </row>
    <row r="99" customFormat="false" ht="66.75" hidden="false" customHeight="true" outlineLevel="0" collapsed="false">
      <c r="A99" s="27" t="s">
        <v>106</v>
      </c>
      <c r="B99" s="64" t="s">
        <v>107</v>
      </c>
      <c r="C99" s="30" t="s">
        <v>105</v>
      </c>
      <c r="D99" s="65"/>
      <c r="E99" s="31" t="n">
        <v>11120</v>
      </c>
    </row>
    <row r="100" customFormat="false" ht="66.75" hidden="false" customHeight="true" outlineLevel="0" collapsed="false">
      <c r="A100" s="27" t="s">
        <v>108</v>
      </c>
      <c r="B100" s="64" t="s">
        <v>109</v>
      </c>
      <c r="C100" s="30" t="s">
        <v>110</v>
      </c>
      <c r="D100" s="65"/>
      <c r="E100" s="31" t="n">
        <v>16660</v>
      </c>
    </row>
    <row r="101" customFormat="false" ht="66.75" hidden="false" customHeight="true" outlineLevel="0" collapsed="false">
      <c r="A101" s="27" t="s">
        <v>111</v>
      </c>
      <c r="B101" s="64" t="s">
        <v>112</v>
      </c>
      <c r="C101" s="30" t="s">
        <v>110</v>
      </c>
      <c r="D101" s="65"/>
      <c r="E101" s="31" t="n">
        <v>17830</v>
      </c>
    </row>
    <row r="102" customFormat="false" ht="66.75" hidden="false" customHeight="true" outlineLevel="0" collapsed="false">
      <c r="A102" s="27" t="s">
        <v>113</v>
      </c>
      <c r="B102" s="64" t="s">
        <v>114</v>
      </c>
      <c r="C102" s="30" t="s">
        <v>115</v>
      </c>
      <c r="D102" s="65"/>
      <c r="E102" s="31" t="n">
        <v>32990</v>
      </c>
    </row>
    <row r="103" customFormat="false" ht="66.75" hidden="false" customHeight="true" outlineLevel="0" collapsed="false">
      <c r="A103" s="32" t="s">
        <v>116</v>
      </c>
      <c r="B103" s="66" t="s">
        <v>117</v>
      </c>
      <c r="C103" s="35" t="s">
        <v>115</v>
      </c>
      <c r="D103" s="67"/>
      <c r="E103" s="36" t="n">
        <v>34990</v>
      </c>
    </row>
  </sheetData>
  <mergeCells count="58">
    <mergeCell ref="A1:E1"/>
    <mergeCell ref="A2:E2"/>
    <mergeCell ref="A3:E3"/>
    <mergeCell ref="A4:E4"/>
    <mergeCell ref="A5:D5"/>
    <mergeCell ref="A6:E6"/>
    <mergeCell ref="A7:E7"/>
    <mergeCell ref="A9:E9"/>
    <mergeCell ref="A10:E10"/>
    <mergeCell ref="A11:E11"/>
    <mergeCell ref="A12:E12"/>
    <mergeCell ref="A13:E13"/>
    <mergeCell ref="A14:E14"/>
    <mergeCell ref="A15:E15"/>
    <mergeCell ref="A16:E16"/>
    <mergeCell ref="A24:E24"/>
    <mergeCell ref="A25:E25"/>
    <mergeCell ref="A26:E26"/>
    <mergeCell ref="A27:E27"/>
    <mergeCell ref="A28:E28"/>
    <mergeCell ref="A29:E29"/>
    <mergeCell ref="A30:E30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2:E52"/>
    <mergeCell ref="D53:D57"/>
    <mergeCell ref="A58:E58"/>
    <mergeCell ref="D59:D63"/>
    <mergeCell ref="A64:E64"/>
    <mergeCell ref="D65:D67"/>
    <mergeCell ref="A68:E68"/>
    <mergeCell ref="D69:D73"/>
    <mergeCell ref="A74:E74"/>
    <mergeCell ref="D75:D79"/>
    <mergeCell ref="A80:E80"/>
    <mergeCell ref="D81:D83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</mergeCells>
  <printOptions headings="false" gridLines="false" gridLinesSet="true" horizontalCentered="true" verticalCentered="false"/>
  <pageMargins left="0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23" man="true" max="16383" min="0"/>
    <brk id="38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K156"/>
  <sheetViews>
    <sheetView showFormulas="false" showGridLines="true" showRowColHeaders="true" showZeros="true" rightToLeft="false" tabSelected="false" showOutlineSymbols="true" defaultGridColor="true" view="normal" topLeftCell="A10" colorId="64" zoomScale="90" zoomScaleNormal="90" zoomScalePageLayoutView="100" workbookViewId="0">
      <pane xSplit="5" ySplit="3" topLeftCell="Q56" activePane="bottomRight" state="frozen"/>
      <selection pane="topLeft" activeCell="A10" activeCellId="0" sqref="A10"/>
      <selection pane="topRight" activeCell="Q10" activeCellId="0" sqref="Q10"/>
      <selection pane="bottomLeft" activeCell="A56" activeCellId="0" sqref="A56"/>
      <selection pane="bottomRight" activeCell="D79" activeCellId="0" sqref="D79"/>
    </sheetView>
  </sheetViews>
  <sheetFormatPr defaultRowHeight="15" zeroHeight="false" outlineLevelRow="0" outlineLevelCol="0"/>
  <cols>
    <col collapsed="false" customWidth="true" hidden="false" outlineLevel="0" max="1" min="1" style="1" width="19"/>
    <col collapsed="false" customWidth="true" hidden="false" outlineLevel="0" max="2" min="2" style="1" width="37.42"/>
    <col collapsed="false" customWidth="true" hidden="false" outlineLevel="0" max="3" min="3" style="2" width="16"/>
    <col collapsed="false" customWidth="true" hidden="false" outlineLevel="0" max="4" min="4" style="2" width="12.71"/>
    <col collapsed="false" customWidth="false" hidden="false" outlineLevel="0" max="5" min="5" style="2" width="11.42"/>
    <col collapsed="false" customWidth="true" hidden="false" outlineLevel="0" max="6" min="6" style="1" width="15.15"/>
    <col collapsed="false" customWidth="true" hidden="false" outlineLevel="0" max="7" min="7" style="1" width="20.71"/>
    <col collapsed="false" customWidth="true" hidden="false" outlineLevel="0" max="8" min="8" style="1" width="23.28"/>
    <col collapsed="false" customWidth="true" hidden="false" outlineLevel="0" max="9" min="9" style="2" width="16.14"/>
    <col collapsed="false" customWidth="true" hidden="false" outlineLevel="0" max="10" min="10" style="1" width="11.71"/>
    <col collapsed="false" customWidth="true" hidden="false" outlineLevel="0" max="11" min="11" style="1" width="2.85"/>
    <col collapsed="false" customWidth="true" hidden="false" outlineLevel="0" max="12" min="12" style="1" width="25.71"/>
    <col collapsed="false" customWidth="true" hidden="false" outlineLevel="0" max="13" min="13" style="1" width="4.57"/>
    <col collapsed="false" customWidth="true" hidden="false" outlineLevel="0" max="14" min="14" style="1" width="20.99"/>
    <col collapsed="false" customWidth="true" hidden="false" outlineLevel="0" max="15" min="15" style="1" width="41.86"/>
    <col collapsed="false" customWidth="true" hidden="false" outlineLevel="0" max="16" min="16" style="2" width="14.7"/>
    <col collapsed="false" customWidth="true" hidden="false" outlineLevel="0" max="17" min="17" style="1" width="7.86"/>
    <col collapsed="false" customWidth="true" hidden="false" outlineLevel="0" max="18" min="18" style="1" width="11.99"/>
    <col collapsed="false" customWidth="true" hidden="false" outlineLevel="0" max="19" min="19" style="1" width="19.14"/>
    <col collapsed="false" customWidth="true" hidden="false" outlineLevel="0" max="20" min="20" style="1" width="32.42"/>
    <col collapsed="false" customWidth="true" hidden="false" outlineLevel="0" max="21" min="21" style="2" width="14.7"/>
    <col collapsed="false" customWidth="true" hidden="false" outlineLevel="0" max="22" min="22" style="1" width="9"/>
    <col collapsed="false" customWidth="true" hidden="false" outlineLevel="0" max="23" min="23" style="1" width="3.57"/>
    <col collapsed="false" customWidth="true" hidden="false" outlineLevel="0" max="24" min="24" style="1" width="17.71"/>
    <col collapsed="false" customWidth="true" hidden="false" outlineLevel="0" max="25" min="25" style="1" width="42.14"/>
    <col collapsed="false" customWidth="true" hidden="false" outlineLevel="0" max="26" min="26" style="2" width="14.7"/>
    <col collapsed="false" customWidth="true" hidden="false" outlineLevel="0" max="27" min="27" style="1" width="9"/>
    <col collapsed="false" customWidth="true" hidden="false" outlineLevel="0" max="28" min="28" style="1" width="2.99"/>
    <col collapsed="false" customWidth="true" hidden="false" outlineLevel="0" max="29" min="29" style="1" width="19.14"/>
    <col collapsed="false" customWidth="true" hidden="false" outlineLevel="0" max="30" min="30" style="1" width="46.86"/>
    <col collapsed="false" customWidth="true" hidden="false" outlineLevel="0" max="31" min="31" style="2" width="14.7"/>
    <col collapsed="false" customWidth="true" hidden="false" outlineLevel="0" max="32" min="32" style="1" width="9"/>
    <col collapsed="false" customWidth="true" hidden="false" outlineLevel="0" max="33" min="33" style="1" width="2.57"/>
    <col collapsed="false" customWidth="true" hidden="false" outlineLevel="0" max="34" min="34" style="1" width="20.99"/>
    <col collapsed="false" customWidth="true" hidden="false" outlineLevel="0" max="35" min="35" style="1" width="33.57"/>
    <col collapsed="false" customWidth="true" hidden="false" outlineLevel="0" max="36" min="36" style="2" width="14.7"/>
    <col collapsed="false" customWidth="true" hidden="false" outlineLevel="0" max="37" min="37" style="1" width="9.14"/>
    <col collapsed="false" customWidth="true" hidden="false" outlineLevel="0" max="38" min="38" style="1" width="3.99"/>
    <col collapsed="false" customWidth="true" hidden="false" outlineLevel="0" max="1025" min="39" style="1" width="9.14"/>
  </cols>
  <sheetData>
    <row r="1" s="4" customFormat="true" ht="15" hidden="true" customHeight="true" outlineLevel="0" collapsed="false">
      <c r="A1" s="68"/>
      <c r="B1" s="68"/>
      <c r="C1" s="68"/>
      <c r="D1" s="68"/>
      <c r="E1" s="68"/>
      <c r="F1" s="69"/>
      <c r="G1" s="5"/>
      <c r="H1" s="5"/>
      <c r="I1" s="70"/>
      <c r="J1" s="5"/>
      <c r="K1" s="5"/>
      <c r="L1" s="5"/>
      <c r="M1" s="5"/>
      <c r="N1" s="5"/>
      <c r="O1" s="5"/>
      <c r="P1" s="70"/>
      <c r="Q1" s="5"/>
      <c r="R1" s="5"/>
      <c r="S1" s="5"/>
      <c r="T1" s="5"/>
      <c r="U1" s="70"/>
      <c r="V1" s="5"/>
      <c r="W1" s="5"/>
      <c r="X1" s="5"/>
      <c r="Y1" s="5"/>
      <c r="Z1" s="70"/>
      <c r="AA1" s="5"/>
      <c r="AC1" s="5"/>
      <c r="AD1" s="5"/>
      <c r="AE1" s="70"/>
      <c r="AF1" s="5"/>
      <c r="AG1" s="5"/>
      <c r="AJ1" s="71"/>
    </row>
    <row r="2" s="4" customFormat="true" ht="15" hidden="true" customHeight="true" outlineLevel="0" collapsed="false">
      <c r="A2" s="68"/>
      <c r="B2" s="68"/>
      <c r="C2" s="68"/>
      <c r="D2" s="68"/>
      <c r="E2" s="68"/>
      <c r="F2" s="69"/>
      <c r="G2" s="5"/>
      <c r="H2" s="5"/>
      <c r="I2" s="70"/>
      <c r="J2" s="5"/>
      <c r="K2" s="5"/>
      <c r="L2" s="5"/>
      <c r="M2" s="5"/>
      <c r="N2" s="5"/>
      <c r="O2" s="5"/>
      <c r="P2" s="70"/>
      <c r="Q2" s="5"/>
      <c r="R2" s="5"/>
      <c r="S2" s="5"/>
      <c r="T2" s="5"/>
      <c r="U2" s="70"/>
      <c r="V2" s="5"/>
      <c r="W2" s="5"/>
      <c r="X2" s="5"/>
      <c r="Y2" s="5"/>
      <c r="Z2" s="70"/>
      <c r="AA2" s="5"/>
      <c r="AC2" s="5"/>
      <c r="AD2" s="5"/>
      <c r="AE2" s="70"/>
      <c r="AF2" s="5"/>
      <c r="AG2" s="5"/>
      <c r="AJ2" s="71"/>
    </row>
    <row r="3" s="4" customFormat="true" ht="15" hidden="true" customHeight="true" outlineLevel="0" collapsed="false">
      <c r="A3" s="68"/>
      <c r="B3" s="68"/>
      <c r="C3" s="68"/>
      <c r="D3" s="68"/>
      <c r="E3" s="68"/>
      <c r="F3" s="69"/>
      <c r="G3" s="5"/>
      <c r="H3" s="5"/>
      <c r="I3" s="70"/>
      <c r="J3" s="5"/>
      <c r="K3" s="5"/>
      <c r="L3" s="5"/>
      <c r="M3" s="5"/>
      <c r="N3" s="5"/>
      <c r="O3" s="5"/>
      <c r="P3" s="70"/>
      <c r="Q3" s="5"/>
      <c r="R3" s="5"/>
      <c r="S3" s="5"/>
      <c r="T3" s="5"/>
      <c r="U3" s="70"/>
      <c r="V3" s="5"/>
      <c r="W3" s="5"/>
      <c r="X3" s="5"/>
      <c r="Y3" s="5"/>
      <c r="Z3" s="70"/>
      <c r="AA3" s="5"/>
      <c r="AC3" s="5"/>
      <c r="AD3" s="5"/>
      <c r="AE3" s="70"/>
      <c r="AF3" s="5"/>
      <c r="AG3" s="5"/>
      <c r="AJ3" s="71"/>
    </row>
    <row r="4" s="4" customFormat="true" ht="15" hidden="true" customHeight="true" outlineLevel="0" collapsed="false">
      <c r="A4" s="68"/>
      <c r="B4" s="68"/>
      <c r="C4" s="68"/>
      <c r="D4" s="68"/>
      <c r="E4" s="68"/>
      <c r="F4" s="69"/>
      <c r="G4" s="5"/>
      <c r="H4" s="5"/>
      <c r="I4" s="70"/>
      <c r="J4" s="5"/>
      <c r="K4" s="5"/>
      <c r="L4" s="5"/>
      <c r="M4" s="5"/>
      <c r="N4" s="5"/>
      <c r="O4" s="5"/>
      <c r="P4" s="70"/>
      <c r="Q4" s="5"/>
      <c r="R4" s="5"/>
      <c r="S4" s="5"/>
      <c r="T4" s="5"/>
      <c r="U4" s="70"/>
      <c r="V4" s="5"/>
      <c r="W4" s="5"/>
      <c r="X4" s="5"/>
      <c r="Y4" s="5"/>
      <c r="Z4" s="70"/>
      <c r="AA4" s="5"/>
      <c r="AC4" s="5"/>
      <c r="AD4" s="5"/>
      <c r="AE4" s="70"/>
      <c r="AF4" s="5"/>
      <c r="AG4" s="5"/>
      <c r="AJ4" s="71"/>
    </row>
    <row r="5" s="4" customFormat="true" ht="15" hidden="true" customHeight="true" outlineLevel="0" collapsed="false">
      <c r="A5" s="68"/>
      <c r="B5" s="68"/>
      <c r="C5" s="68"/>
      <c r="D5" s="68"/>
      <c r="E5" s="68"/>
      <c r="F5" s="69"/>
      <c r="G5" s="5"/>
      <c r="H5" s="5"/>
      <c r="I5" s="70"/>
      <c r="J5" s="5"/>
      <c r="K5" s="5"/>
      <c r="L5" s="5"/>
      <c r="M5" s="5"/>
      <c r="N5" s="5"/>
      <c r="O5" s="5"/>
      <c r="P5" s="70"/>
      <c r="Q5" s="5"/>
      <c r="R5" s="5"/>
      <c r="S5" s="5"/>
      <c r="T5" s="5"/>
      <c r="U5" s="70"/>
      <c r="V5" s="5"/>
      <c r="W5" s="5"/>
      <c r="X5" s="5"/>
      <c r="Y5" s="5"/>
      <c r="Z5" s="70"/>
      <c r="AA5" s="5"/>
      <c r="AC5" s="5"/>
      <c r="AD5" s="5"/>
      <c r="AE5" s="70"/>
      <c r="AF5" s="5"/>
      <c r="AG5" s="5"/>
      <c r="AJ5" s="71"/>
    </row>
    <row r="6" s="4" customFormat="true" ht="15" hidden="true" customHeight="true" outlineLevel="0" collapsed="false">
      <c r="A6" s="68"/>
      <c r="B6" s="68"/>
      <c r="C6" s="68"/>
      <c r="D6" s="68"/>
      <c r="E6" s="68"/>
      <c r="F6" s="69"/>
      <c r="G6" s="5"/>
      <c r="H6" s="5"/>
      <c r="I6" s="70"/>
      <c r="J6" s="5"/>
      <c r="K6" s="5"/>
      <c r="L6" s="5"/>
      <c r="M6" s="5"/>
      <c r="N6" s="5"/>
      <c r="O6" s="5"/>
      <c r="P6" s="70"/>
      <c r="Q6" s="5"/>
      <c r="R6" s="5"/>
      <c r="S6" s="5"/>
      <c r="T6" s="5"/>
      <c r="U6" s="70"/>
      <c r="V6" s="5"/>
      <c r="W6" s="5"/>
      <c r="X6" s="5"/>
      <c r="Y6" s="5"/>
      <c r="Z6" s="70"/>
      <c r="AA6" s="5"/>
      <c r="AC6" s="5"/>
      <c r="AD6" s="5"/>
      <c r="AE6" s="70"/>
      <c r="AF6" s="5"/>
      <c r="AG6" s="5"/>
      <c r="AJ6" s="71"/>
    </row>
    <row r="7" s="4" customFormat="true" ht="15" hidden="true" customHeight="true" outlineLevel="0" collapsed="false">
      <c r="A7" s="68"/>
      <c r="B7" s="68"/>
      <c r="C7" s="68"/>
      <c r="D7" s="68"/>
      <c r="E7" s="68"/>
      <c r="F7" s="69"/>
      <c r="G7" s="5"/>
      <c r="H7" s="5"/>
      <c r="I7" s="70"/>
      <c r="J7" s="5"/>
      <c r="K7" s="5"/>
      <c r="L7" s="5"/>
      <c r="M7" s="5"/>
      <c r="N7" s="5"/>
      <c r="O7" s="5"/>
      <c r="P7" s="70"/>
      <c r="Q7" s="5"/>
      <c r="R7" s="5"/>
      <c r="S7" s="5"/>
      <c r="T7" s="5"/>
      <c r="U7" s="70"/>
      <c r="V7" s="5"/>
      <c r="W7" s="5"/>
      <c r="X7" s="5"/>
      <c r="Y7" s="5"/>
      <c r="Z7" s="70"/>
      <c r="AA7" s="5"/>
      <c r="AC7" s="5"/>
      <c r="AD7" s="5"/>
      <c r="AE7" s="70"/>
      <c r="AF7" s="5"/>
      <c r="AG7" s="5"/>
      <c r="AJ7" s="71"/>
    </row>
    <row r="8" s="4" customFormat="true" ht="15" hidden="true" customHeight="true" outlineLevel="0" collapsed="false">
      <c r="A8" s="68"/>
      <c r="B8" s="68"/>
      <c r="C8" s="68"/>
      <c r="D8" s="68"/>
      <c r="E8" s="68"/>
      <c r="F8" s="69"/>
      <c r="G8" s="5"/>
      <c r="H8" s="5"/>
      <c r="I8" s="70"/>
      <c r="J8" s="5"/>
      <c r="K8" s="5"/>
      <c r="L8" s="5"/>
      <c r="M8" s="5"/>
      <c r="N8" s="5"/>
      <c r="O8" s="5"/>
      <c r="P8" s="70"/>
      <c r="Q8" s="5"/>
      <c r="R8" s="5"/>
      <c r="S8" s="5"/>
      <c r="T8" s="5"/>
      <c r="U8" s="70"/>
      <c r="V8" s="5"/>
      <c r="W8" s="70"/>
      <c r="X8" s="5"/>
      <c r="Y8" s="5"/>
      <c r="Z8" s="70"/>
      <c r="AA8" s="5"/>
      <c r="AC8" s="5"/>
      <c r="AD8" s="5"/>
      <c r="AE8" s="70"/>
      <c r="AF8" s="5"/>
      <c r="AG8" s="5"/>
      <c r="AJ8" s="71"/>
    </row>
    <row r="9" s="4" customFormat="true" ht="15" hidden="true" customHeight="true" outlineLevel="0" collapsed="false">
      <c r="A9" s="68"/>
      <c r="B9" s="68"/>
      <c r="C9" s="68"/>
      <c r="D9" s="68"/>
      <c r="E9" s="68"/>
      <c r="F9" s="69"/>
      <c r="G9" s="5"/>
      <c r="H9" s="5"/>
      <c r="I9" s="70"/>
      <c r="J9" s="5"/>
      <c r="K9" s="5"/>
      <c r="L9" s="5"/>
      <c r="M9" s="5"/>
      <c r="N9" s="5"/>
      <c r="O9" s="5"/>
      <c r="P9" s="70"/>
      <c r="Q9" s="5"/>
      <c r="R9" s="5"/>
      <c r="S9" s="5"/>
      <c r="T9" s="5"/>
      <c r="U9" s="70"/>
      <c r="V9" s="5"/>
      <c r="W9" s="5"/>
      <c r="X9" s="5"/>
      <c r="Y9" s="5"/>
      <c r="Z9" s="70"/>
      <c r="AA9" s="5"/>
      <c r="AC9" s="5"/>
      <c r="AD9" s="5"/>
      <c r="AE9" s="70"/>
      <c r="AF9" s="5"/>
      <c r="AG9" s="5"/>
      <c r="AJ9" s="71"/>
    </row>
    <row r="10" customFormat="false" ht="30" hidden="false" customHeight="true" outlineLevel="0" collapsed="false">
      <c r="A10" s="68"/>
      <c r="B10" s="68"/>
      <c r="C10" s="68"/>
      <c r="D10" s="68"/>
      <c r="E10" s="68"/>
      <c r="F10" s="72" t="s">
        <v>118</v>
      </c>
      <c r="G10" s="73" t="s">
        <v>119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E10" s="1"/>
    </row>
    <row r="11" customFormat="false" ht="34.5" hidden="false" customHeight="true" outlineLevel="0" collapsed="false">
      <c r="A11" s="74" t="s">
        <v>120</v>
      </c>
      <c r="B11" s="74"/>
      <c r="C11" s="74"/>
      <c r="D11" s="74"/>
      <c r="E11" s="74"/>
      <c r="F11" s="75" t="n">
        <v>1</v>
      </c>
      <c r="R11" s="76"/>
    </row>
    <row r="12" s="21" customFormat="true" ht="30" hidden="false" customHeight="true" outlineLevel="0" collapsed="false">
      <c r="A12" s="16" t="s">
        <v>10</v>
      </c>
      <c r="B12" s="17" t="s">
        <v>11</v>
      </c>
      <c r="C12" s="19" t="s">
        <v>12</v>
      </c>
      <c r="D12" s="77"/>
      <c r="E12" s="41" t="s">
        <v>121</v>
      </c>
      <c r="F12" s="20"/>
      <c r="G12" s="16" t="s">
        <v>10</v>
      </c>
      <c r="H12" s="17" t="s">
        <v>11</v>
      </c>
      <c r="I12" s="78" t="s">
        <v>122</v>
      </c>
      <c r="J12" s="19" t="s">
        <v>121</v>
      </c>
      <c r="K12" s="79"/>
      <c r="L12" s="79"/>
      <c r="N12" s="16" t="s">
        <v>10</v>
      </c>
      <c r="O12" s="17" t="s">
        <v>11</v>
      </c>
      <c r="P12" s="78" t="s">
        <v>122</v>
      </c>
      <c r="Q12" s="19" t="s">
        <v>121</v>
      </c>
      <c r="R12" s="80"/>
      <c r="S12" s="16" t="s">
        <v>10</v>
      </c>
      <c r="T12" s="17" t="s">
        <v>11</v>
      </c>
      <c r="U12" s="78" t="s">
        <v>122</v>
      </c>
      <c r="V12" s="19" t="s">
        <v>121</v>
      </c>
      <c r="X12" s="16" t="s">
        <v>10</v>
      </c>
      <c r="Y12" s="17" t="s">
        <v>11</v>
      </c>
      <c r="Z12" s="78" t="s">
        <v>122</v>
      </c>
      <c r="AA12" s="19" t="s">
        <v>121</v>
      </c>
      <c r="AB12" s="80"/>
      <c r="AC12" s="81" t="s">
        <v>10</v>
      </c>
      <c r="AD12" s="82" t="s">
        <v>11</v>
      </c>
      <c r="AE12" s="83" t="s">
        <v>122</v>
      </c>
      <c r="AF12" s="19" t="s">
        <v>121</v>
      </c>
    </row>
    <row r="13" s="21" customFormat="true" ht="21" hidden="false" customHeight="true" outlineLevel="0" collapsed="false">
      <c r="A13" s="84" t="s">
        <v>123</v>
      </c>
      <c r="B13" s="84"/>
      <c r="C13" s="84"/>
      <c r="D13" s="84"/>
      <c r="E13" s="84"/>
      <c r="F13" s="20"/>
      <c r="G13" s="84" t="s">
        <v>124</v>
      </c>
      <c r="H13" s="84"/>
      <c r="I13" s="84"/>
      <c r="J13" s="84"/>
      <c r="K13" s="79"/>
      <c r="L13" s="79"/>
      <c r="N13" s="84" t="s">
        <v>125</v>
      </c>
      <c r="O13" s="84"/>
      <c r="P13" s="84"/>
      <c r="Q13" s="84"/>
      <c r="R13" s="80"/>
      <c r="S13" s="84" t="s">
        <v>126</v>
      </c>
      <c r="T13" s="84"/>
      <c r="U13" s="84"/>
      <c r="V13" s="84"/>
      <c r="X13" s="84" t="s">
        <v>127</v>
      </c>
      <c r="Y13" s="84"/>
      <c r="Z13" s="84"/>
      <c r="AA13" s="84"/>
      <c r="AB13" s="80"/>
      <c r="AE13" s="85"/>
    </row>
    <row r="14" customFormat="false" ht="15" hidden="false" customHeight="false" outlineLevel="0" collapsed="false">
      <c r="A14" s="86" t="s">
        <v>15</v>
      </c>
      <c r="B14" s="87" t="s">
        <v>128</v>
      </c>
      <c r="C14" s="24" t="s">
        <v>17</v>
      </c>
      <c r="D14" s="29" t="n">
        <f aca="false">J14+Q14+V14+AA14</f>
        <v>5941</v>
      </c>
      <c r="E14" s="88" t="n">
        <f aca="false">D14*$F$11</f>
        <v>5941</v>
      </c>
      <c r="G14" s="89" t="s">
        <v>129</v>
      </c>
      <c r="H14" s="87" t="s">
        <v>130</v>
      </c>
      <c r="I14" s="90" t="s">
        <v>131</v>
      </c>
      <c r="J14" s="91" t="n">
        <f aca="false">$E$111</f>
        <v>3624</v>
      </c>
      <c r="K14" s="92"/>
      <c r="L14" s="92"/>
      <c r="N14" s="89" t="s">
        <v>132</v>
      </c>
      <c r="O14" s="87" t="s">
        <v>133</v>
      </c>
      <c r="P14" s="90" t="s">
        <v>134</v>
      </c>
      <c r="Q14" s="91" t="n">
        <f aca="false">$E$113</f>
        <v>156</v>
      </c>
      <c r="R14" s="93"/>
      <c r="S14" s="86" t="s">
        <v>135</v>
      </c>
      <c r="T14" s="87" t="s">
        <v>136</v>
      </c>
      <c r="U14" s="90" t="s">
        <v>137</v>
      </c>
      <c r="V14" s="91" t="n">
        <f aca="false">$E$115</f>
        <v>1602</v>
      </c>
      <c r="X14" s="89" t="s">
        <v>138</v>
      </c>
      <c r="Y14" s="87" t="s">
        <v>139</v>
      </c>
      <c r="Z14" s="90" t="s">
        <v>140</v>
      </c>
      <c r="AA14" s="91" t="n">
        <f aca="false">$E$116</f>
        <v>559</v>
      </c>
      <c r="AB14" s="92"/>
      <c r="AJ14" s="1"/>
    </row>
    <row r="15" customFormat="false" ht="15" hidden="false" customHeight="false" outlineLevel="0" collapsed="false">
      <c r="A15" s="94" t="s">
        <v>18</v>
      </c>
      <c r="B15" s="95" t="s">
        <v>141</v>
      </c>
      <c r="C15" s="29" t="s">
        <v>17</v>
      </c>
      <c r="D15" s="29" t="n">
        <f aca="false">J15+Q15+V15+AA15</f>
        <v>9400</v>
      </c>
      <c r="E15" s="96" t="n">
        <f aca="false">D15*$F$11</f>
        <v>9400</v>
      </c>
      <c r="G15" s="97" t="s">
        <v>129</v>
      </c>
      <c r="H15" s="95" t="s">
        <v>130</v>
      </c>
      <c r="I15" s="98" t="s">
        <v>131</v>
      </c>
      <c r="J15" s="99" t="n">
        <f aca="false">$E$111</f>
        <v>3624</v>
      </c>
      <c r="K15" s="92"/>
      <c r="L15" s="92"/>
      <c r="N15" s="97" t="s">
        <v>132</v>
      </c>
      <c r="O15" s="95" t="s">
        <v>133</v>
      </c>
      <c r="P15" s="98" t="s">
        <v>134</v>
      </c>
      <c r="Q15" s="99" t="n">
        <f aca="false">$E$113</f>
        <v>156</v>
      </c>
      <c r="R15" s="93"/>
      <c r="S15" s="94" t="s">
        <v>142</v>
      </c>
      <c r="T15" s="95" t="s">
        <v>143</v>
      </c>
      <c r="U15" s="98" t="s">
        <v>144</v>
      </c>
      <c r="V15" s="99" t="n">
        <f aca="false">$E$139</f>
        <v>5620</v>
      </c>
      <c r="X15" s="97"/>
      <c r="Y15" s="95"/>
      <c r="Z15" s="98"/>
      <c r="AA15" s="99"/>
      <c r="AB15" s="92"/>
      <c r="AJ15" s="1"/>
    </row>
    <row r="16" customFormat="false" ht="15" hidden="false" customHeight="false" outlineLevel="0" collapsed="false">
      <c r="A16" s="94" t="s">
        <v>20</v>
      </c>
      <c r="B16" s="95" t="s">
        <v>145</v>
      </c>
      <c r="C16" s="29" t="s">
        <v>17</v>
      </c>
      <c r="D16" s="29" t="n">
        <f aca="false">J16+Q16+V16+AA16</f>
        <v>7894</v>
      </c>
      <c r="E16" s="96" t="n">
        <f aca="false">D16*$F$11</f>
        <v>7894</v>
      </c>
      <c r="G16" s="97" t="s">
        <v>146</v>
      </c>
      <c r="H16" s="95" t="s">
        <v>147</v>
      </c>
      <c r="I16" s="98" t="s">
        <v>148</v>
      </c>
      <c r="J16" s="99" t="n">
        <f aca="false">$E$112</f>
        <v>5435</v>
      </c>
      <c r="K16" s="92"/>
      <c r="L16" s="92"/>
      <c r="N16" s="97" t="s">
        <v>149</v>
      </c>
      <c r="O16" s="95" t="s">
        <v>150</v>
      </c>
      <c r="P16" s="98" t="s">
        <v>151</v>
      </c>
      <c r="Q16" s="99" t="n">
        <f aca="false">$E$114</f>
        <v>224</v>
      </c>
      <c r="R16" s="93"/>
      <c r="S16" s="94" t="s">
        <v>135</v>
      </c>
      <c r="T16" s="95" t="s">
        <v>136</v>
      </c>
      <c r="U16" s="98" t="s">
        <v>137</v>
      </c>
      <c r="V16" s="99" t="n">
        <f aca="false">$E$115</f>
        <v>1602</v>
      </c>
      <c r="X16" s="97" t="s">
        <v>152</v>
      </c>
      <c r="Y16" s="95" t="s">
        <v>139</v>
      </c>
      <c r="Z16" s="98" t="s">
        <v>153</v>
      </c>
      <c r="AA16" s="99" t="n">
        <f aca="false">$E$117</f>
        <v>633</v>
      </c>
      <c r="AB16" s="92"/>
      <c r="AJ16" s="1"/>
    </row>
    <row r="17" customFormat="false" ht="15.75" hidden="false" customHeight="false" outlineLevel="0" collapsed="false">
      <c r="A17" s="100" t="s">
        <v>23</v>
      </c>
      <c r="B17" s="101" t="s">
        <v>154</v>
      </c>
      <c r="C17" s="34" t="s">
        <v>17</v>
      </c>
      <c r="D17" s="29" t="n">
        <f aca="false">J17+Q17+V17+AA17</f>
        <v>11279</v>
      </c>
      <c r="E17" s="102" t="n">
        <f aca="false">D17*$F$11</f>
        <v>11279</v>
      </c>
      <c r="G17" s="103" t="s">
        <v>146</v>
      </c>
      <c r="H17" s="101" t="s">
        <v>147</v>
      </c>
      <c r="I17" s="104" t="s">
        <v>148</v>
      </c>
      <c r="J17" s="105" t="n">
        <f aca="false">$E$112</f>
        <v>5435</v>
      </c>
      <c r="K17" s="92"/>
      <c r="L17" s="92"/>
      <c r="N17" s="103" t="s">
        <v>149</v>
      </c>
      <c r="O17" s="101" t="s">
        <v>150</v>
      </c>
      <c r="P17" s="104" t="s">
        <v>151</v>
      </c>
      <c r="Q17" s="105" t="n">
        <f aca="false">$E$114</f>
        <v>224</v>
      </c>
      <c r="R17" s="93"/>
      <c r="S17" s="100" t="s">
        <v>142</v>
      </c>
      <c r="T17" s="101" t="s">
        <v>143</v>
      </c>
      <c r="U17" s="104" t="s">
        <v>144</v>
      </c>
      <c r="V17" s="105" t="n">
        <f aca="false">$E$139</f>
        <v>5620</v>
      </c>
      <c r="X17" s="103"/>
      <c r="Y17" s="101"/>
      <c r="Z17" s="104"/>
      <c r="AA17" s="105"/>
      <c r="AB17" s="92"/>
      <c r="AJ17" s="1"/>
    </row>
    <row r="18" customFormat="false" ht="15.75" hidden="false" customHeight="false" outlineLevel="0" collapsed="false">
      <c r="A18" s="106"/>
      <c r="B18" s="76"/>
      <c r="K18" s="92"/>
      <c r="R18" s="76"/>
      <c r="AJ18" s="1"/>
    </row>
    <row r="19" s="21" customFormat="true" ht="20.25" hidden="false" customHeight="true" outlineLevel="0" collapsed="false">
      <c r="A19" s="41" t="s">
        <v>155</v>
      </c>
      <c r="B19" s="41"/>
      <c r="C19" s="41"/>
      <c r="D19" s="41"/>
      <c r="E19" s="41"/>
      <c r="F19" s="20"/>
      <c r="G19" s="84" t="s">
        <v>156</v>
      </c>
      <c r="H19" s="84"/>
      <c r="I19" s="84"/>
      <c r="J19" s="84"/>
      <c r="K19" s="92"/>
      <c r="L19" s="79"/>
      <c r="N19" s="41" t="s">
        <v>157</v>
      </c>
      <c r="O19" s="41"/>
      <c r="P19" s="41"/>
      <c r="Q19" s="41"/>
      <c r="S19" s="84" t="s">
        <v>158</v>
      </c>
      <c r="T19" s="84"/>
      <c r="U19" s="84"/>
      <c r="V19" s="84"/>
      <c r="Z19" s="85"/>
      <c r="AE19" s="85"/>
    </row>
    <row r="20" customFormat="false" ht="15" hidden="false" customHeight="false" outlineLevel="0" collapsed="false">
      <c r="A20" s="86" t="s">
        <v>29</v>
      </c>
      <c r="B20" s="87" t="s">
        <v>159</v>
      </c>
      <c r="C20" s="24" t="s">
        <v>31</v>
      </c>
      <c r="D20" s="24" t="n">
        <f aca="false">J20+Q20+V20</f>
        <v>3879</v>
      </c>
      <c r="E20" s="88" t="n">
        <f aca="false">D20*$F$11</f>
        <v>3879</v>
      </c>
      <c r="G20" s="89" t="s">
        <v>160</v>
      </c>
      <c r="H20" s="87" t="s">
        <v>161</v>
      </c>
      <c r="I20" s="90" t="s">
        <v>162</v>
      </c>
      <c r="J20" s="91" t="n">
        <f aca="false">$E$118</f>
        <v>793</v>
      </c>
      <c r="K20" s="92"/>
      <c r="L20" s="92"/>
      <c r="N20" s="89" t="s">
        <v>163</v>
      </c>
      <c r="O20" s="87" t="s">
        <v>164</v>
      </c>
      <c r="P20" s="107" t="s">
        <v>165</v>
      </c>
      <c r="Q20" s="91" t="n">
        <f aca="false">$E$140</f>
        <v>2559</v>
      </c>
      <c r="S20" s="89" t="s">
        <v>166</v>
      </c>
      <c r="T20" s="87" t="s">
        <v>167</v>
      </c>
      <c r="U20" s="90" t="n">
        <v>570</v>
      </c>
      <c r="V20" s="91" t="n">
        <f aca="false">$E$142</f>
        <v>527</v>
      </c>
      <c r="AJ20" s="1"/>
    </row>
    <row r="21" customFormat="false" ht="15" hidden="false" customHeight="false" outlineLevel="0" collapsed="false">
      <c r="A21" s="94" t="s">
        <v>32</v>
      </c>
      <c r="B21" s="95" t="s">
        <v>168</v>
      </c>
      <c r="C21" s="29" t="s">
        <v>34</v>
      </c>
      <c r="D21" s="29" t="n">
        <f aca="false">J21+Q21+V21</f>
        <v>4964</v>
      </c>
      <c r="E21" s="96" t="n">
        <f aca="false">D21*$F$11</f>
        <v>4964</v>
      </c>
      <c r="G21" s="97" t="s">
        <v>169</v>
      </c>
      <c r="H21" s="95" t="s">
        <v>170</v>
      </c>
      <c r="I21" s="98" t="s">
        <v>171</v>
      </c>
      <c r="J21" s="99" t="n">
        <f aca="false">$E$119</f>
        <v>1015</v>
      </c>
      <c r="K21" s="92"/>
      <c r="L21" s="92"/>
      <c r="N21" s="97" t="s">
        <v>163</v>
      </c>
      <c r="O21" s="95" t="s">
        <v>164</v>
      </c>
      <c r="P21" s="108" t="s">
        <v>165</v>
      </c>
      <c r="Q21" s="99" t="n">
        <f aca="false">$E$140</f>
        <v>2559</v>
      </c>
      <c r="S21" s="97" t="s">
        <v>172</v>
      </c>
      <c r="T21" s="95" t="s">
        <v>173</v>
      </c>
      <c r="U21" s="98" t="n">
        <v>770</v>
      </c>
      <c r="V21" s="99" t="n">
        <f aca="false">$E$143</f>
        <v>1390</v>
      </c>
      <c r="AJ21" s="1"/>
    </row>
    <row r="22" customFormat="false" ht="15" hidden="false" customHeight="false" outlineLevel="0" collapsed="false">
      <c r="A22" s="94" t="s">
        <v>35</v>
      </c>
      <c r="B22" s="95" t="s">
        <v>174</v>
      </c>
      <c r="C22" s="29" t="s">
        <v>37</v>
      </c>
      <c r="D22" s="29" t="n">
        <f aca="false">J22+Q22+V22</f>
        <v>5452</v>
      </c>
      <c r="E22" s="96" t="n">
        <f aca="false">D22*$F$11</f>
        <v>5452</v>
      </c>
      <c r="G22" s="97" t="s">
        <v>175</v>
      </c>
      <c r="H22" s="95" t="s">
        <v>176</v>
      </c>
      <c r="I22" s="98" t="s">
        <v>177</v>
      </c>
      <c r="J22" s="99" t="n">
        <f aca="false">$E$120</f>
        <v>1238</v>
      </c>
      <c r="K22" s="92"/>
      <c r="L22" s="92"/>
      <c r="N22" s="97" t="s">
        <v>163</v>
      </c>
      <c r="O22" s="95" t="s">
        <v>164</v>
      </c>
      <c r="P22" s="108" t="s">
        <v>165</v>
      </c>
      <c r="Q22" s="99" t="n">
        <f aca="false">$E$140</f>
        <v>2559</v>
      </c>
      <c r="S22" s="97" t="s">
        <v>178</v>
      </c>
      <c r="T22" s="95" t="s">
        <v>179</v>
      </c>
      <c r="U22" s="98" t="n">
        <v>970</v>
      </c>
      <c r="V22" s="99" t="n">
        <f aca="false">$E$144</f>
        <v>1655</v>
      </c>
      <c r="AJ22" s="1"/>
    </row>
    <row r="23" customFormat="false" ht="15" hidden="false" customHeight="false" outlineLevel="0" collapsed="false">
      <c r="A23" s="94" t="s">
        <v>38</v>
      </c>
      <c r="B23" s="95" t="s">
        <v>180</v>
      </c>
      <c r="C23" s="29" t="s">
        <v>22</v>
      </c>
      <c r="D23" s="29" t="n">
        <f aca="false">J23+Q23+V23</f>
        <v>5776</v>
      </c>
      <c r="E23" s="96" t="n">
        <f aca="false">D23*$F$11</f>
        <v>5776</v>
      </c>
      <c r="G23" s="97" t="s">
        <v>181</v>
      </c>
      <c r="H23" s="95" t="s">
        <v>182</v>
      </c>
      <c r="I23" s="98" t="s">
        <v>183</v>
      </c>
      <c r="J23" s="99" t="n">
        <f aca="false">$E$121</f>
        <v>1456</v>
      </c>
      <c r="K23" s="92"/>
      <c r="L23" s="92"/>
      <c r="N23" s="97" t="s">
        <v>163</v>
      </c>
      <c r="O23" s="95" t="s">
        <v>164</v>
      </c>
      <c r="P23" s="108" t="s">
        <v>165</v>
      </c>
      <c r="Q23" s="99" t="n">
        <f aca="false">$E$140</f>
        <v>2559</v>
      </c>
      <c r="S23" s="97" t="s">
        <v>184</v>
      </c>
      <c r="T23" s="95" t="s">
        <v>185</v>
      </c>
      <c r="U23" s="98" t="n">
        <v>1170</v>
      </c>
      <c r="V23" s="99" t="n">
        <f aca="false">$E$145</f>
        <v>1761</v>
      </c>
      <c r="AJ23" s="1"/>
    </row>
    <row r="24" customFormat="false" ht="15.75" hidden="false" customHeight="false" outlineLevel="0" collapsed="false">
      <c r="A24" s="109" t="s">
        <v>40</v>
      </c>
      <c r="B24" s="101" t="s">
        <v>186</v>
      </c>
      <c r="C24" s="34" t="s">
        <v>42</v>
      </c>
      <c r="D24" s="34" t="n">
        <f aca="false">J24+Q24+V24</f>
        <v>3692</v>
      </c>
      <c r="E24" s="102" t="n">
        <f aca="false">D24*$F$11</f>
        <v>3692</v>
      </c>
      <c r="G24" s="103" t="s">
        <v>160</v>
      </c>
      <c r="H24" s="101" t="s">
        <v>161</v>
      </c>
      <c r="I24" s="104" t="s">
        <v>162</v>
      </c>
      <c r="J24" s="105" t="n">
        <f aca="false">$E$118</f>
        <v>793</v>
      </c>
      <c r="K24" s="92"/>
      <c r="L24" s="92"/>
      <c r="N24" s="100" t="s">
        <v>187</v>
      </c>
      <c r="O24" s="101" t="s">
        <v>188</v>
      </c>
      <c r="P24" s="110" t="s">
        <v>189</v>
      </c>
      <c r="Q24" s="105" t="n">
        <f aca="false">$E$141</f>
        <v>2372</v>
      </c>
      <c r="S24" s="100" t="s">
        <v>166</v>
      </c>
      <c r="T24" s="101" t="s">
        <v>167</v>
      </c>
      <c r="U24" s="104" t="n">
        <v>570</v>
      </c>
      <c r="V24" s="105" t="n">
        <f aca="false">$E$142</f>
        <v>527</v>
      </c>
      <c r="AJ24" s="1"/>
    </row>
    <row r="25" customFormat="false" ht="15.75" hidden="false" customHeight="false" outlineLevel="0" collapsed="false">
      <c r="A25" s="106"/>
      <c r="B25" s="76"/>
      <c r="K25" s="92"/>
      <c r="AJ25" s="1"/>
    </row>
    <row r="26" s="21" customFormat="true" ht="30" hidden="true" customHeight="true" outlineLevel="0" collapsed="false">
      <c r="A26" s="111" t="s">
        <v>10</v>
      </c>
      <c r="B26" s="111"/>
      <c r="C26" s="111"/>
      <c r="D26" s="79"/>
      <c r="E26" s="79"/>
      <c r="F26" s="20"/>
      <c r="G26" s="112" t="s">
        <v>10</v>
      </c>
      <c r="H26" s="112"/>
      <c r="I26" s="112"/>
      <c r="J26" s="112"/>
      <c r="K26" s="92"/>
      <c r="L26" s="79"/>
      <c r="N26" s="112" t="s">
        <v>10</v>
      </c>
      <c r="O26" s="112"/>
      <c r="P26" s="112"/>
      <c r="Q26" s="112"/>
      <c r="R26" s="80"/>
      <c r="S26" s="112" t="s">
        <v>10</v>
      </c>
      <c r="T26" s="112"/>
      <c r="U26" s="112"/>
      <c r="V26" s="112"/>
      <c r="W26" s="80"/>
      <c r="X26" s="112" t="s">
        <v>10</v>
      </c>
      <c r="Y26" s="112"/>
      <c r="Z26" s="112"/>
      <c r="AA26" s="112"/>
      <c r="AB26" s="79"/>
      <c r="AE26" s="85"/>
    </row>
    <row r="27" s="21" customFormat="true" ht="21" hidden="false" customHeight="true" outlineLevel="0" collapsed="false">
      <c r="A27" s="41" t="s">
        <v>190</v>
      </c>
      <c r="B27" s="41"/>
      <c r="C27" s="41"/>
      <c r="D27" s="41"/>
      <c r="E27" s="41"/>
      <c r="F27" s="20"/>
      <c r="G27" s="84" t="s">
        <v>191</v>
      </c>
      <c r="H27" s="84"/>
      <c r="I27" s="84"/>
      <c r="J27" s="84"/>
      <c r="K27" s="92"/>
      <c r="L27" s="79"/>
      <c r="N27" s="84" t="s">
        <v>192</v>
      </c>
      <c r="O27" s="84"/>
      <c r="P27" s="84"/>
      <c r="Q27" s="84"/>
      <c r="R27" s="80"/>
      <c r="S27" s="84" t="s">
        <v>193</v>
      </c>
      <c r="T27" s="84"/>
      <c r="U27" s="84"/>
      <c r="V27" s="84"/>
      <c r="W27" s="80"/>
      <c r="X27" s="84" t="s">
        <v>194</v>
      </c>
      <c r="Y27" s="84"/>
      <c r="Z27" s="84"/>
      <c r="AA27" s="84"/>
      <c r="AB27" s="80"/>
      <c r="AE27" s="85"/>
    </row>
    <row r="28" customFormat="false" ht="15" hidden="false" customHeight="false" outlineLevel="0" collapsed="false">
      <c r="A28" s="86" t="s">
        <v>53</v>
      </c>
      <c r="B28" s="87" t="s">
        <v>174</v>
      </c>
      <c r="C28" s="24" t="s">
        <v>54</v>
      </c>
      <c r="D28" s="24" t="n">
        <v>8386</v>
      </c>
      <c r="E28" s="88" t="n">
        <f aca="false">D28*$F$11</f>
        <v>8386</v>
      </c>
      <c r="G28" s="113" t="s">
        <v>195</v>
      </c>
      <c r="H28" s="114" t="s">
        <v>176</v>
      </c>
      <c r="I28" s="115" t="s">
        <v>196</v>
      </c>
      <c r="J28" s="116" t="n">
        <f aca="false">$E$122</f>
        <v>1591</v>
      </c>
      <c r="K28" s="92"/>
      <c r="L28" s="92"/>
      <c r="N28" s="113" t="s">
        <v>197</v>
      </c>
      <c r="O28" s="114" t="s">
        <v>198</v>
      </c>
      <c r="P28" s="115" t="s">
        <v>199</v>
      </c>
      <c r="Q28" s="116" t="n">
        <f aca="false">$E$127</f>
        <v>4474</v>
      </c>
      <c r="R28" s="93"/>
      <c r="S28" s="113" t="s">
        <v>200</v>
      </c>
      <c r="T28" s="114" t="s">
        <v>201</v>
      </c>
      <c r="U28" s="115" t="s">
        <v>202</v>
      </c>
      <c r="V28" s="116" t="n">
        <f aca="false">$E$129</f>
        <v>585</v>
      </c>
      <c r="W28" s="93"/>
      <c r="X28" s="117" t="s">
        <v>203</v>
      </c>
      <c r="Y28" s="118" t="s">
        <v>204</v>
      </c>
      <c r="Z28" s="119" t="s">
        <v>205</v>
      </c>
      <c r="AA28" s="120" t="n">
        <f aca="false">$E$131</f>
        <v>868</v>
      </c>
      <c r="AB28" s="93"/>
      <c r="AJ28" s="1"/>
    </row>
    <row r="29" customFormat="false" ht="15" hidden="false" customHeight="false" outlineLevel="0" collapsed="false">
      <c r="A29" s="94" t="s">
        <v>55</v>
      </c>
      <c r="B29" s="95" t="s">
        <v>180</v>
      </c>
      <c r="C29" s="29" t="s">
        <v>56</v>
      </c>
      <c r="D29" s="29" t="n">
        <v>8671</v>
      </c>
      <c r="E29" s="96" t="n">
        <f aca="false">D29*$F$11</f>
        <v>8671</v>
      </c>
      <c r="G29" s="97" t="s">
        <v>206</v>
      </c>
      <c r="H29" s="95" t="s">
        <v>182</v>
      </c>
      <c r="I29" s="98" t="s">
        <v>207</v>
      </c>
      <c r="J29" s="99" t="n">
        <f aca="false">$E$123</f>
        <v>1876</v>
      </c>
      <c r="K29" s="92"/>
      <c r="L29" s="92"/>
      <c r="N29" s="97" t="s">
        <v>197</v>
      </c>
      <c r="O29" s="95" t="s">
        <v>198</v>
      </c>
      <c r="P29" s="98" t="s">
        <v>199</v>
      </c>
      <c r="Q29" s="99" t="n">
        <f aca="false">$E$127</f>
        <v>4474</v>
      </c>
      <c r="R29" s="93"/>
      <c r="S29" s="97" t="s">
        <v>200</v>
      </c>
      <c r="T29" s="95" t="s">
        <v>201</v>
      </c>
      <c r="U29" s="98" t="s">
        <v>202</v>
      </c>
      <c r="V29" s="99" t="n">
        <f aca="false">$E$129</f>
        <v>585</v>
      </c>
      <c r="W29" s="93"/>
      <c r="X29" s="97" t="s">
        <v>203</v>
      </c>
      <c r="Y29" s="95" t="s">
        <v>204</v>
      </c>
      <c r="Z29" s="98" t="s">
        <v>205</v>
      </c>
      <c r="AA29" s="99" t="n">
        <f aca="false">$E$131</f>
        <v>868</v>
      </c>
      <c r="AB29" s="93"/>
      <c r="AJ29" s="1"/>
    </row>
    <row r="30" customFormat="false" ht="15" hidden="false" customHeight="false" outlineLevel="0" collapsed="false">
      <c r="A30" s="94" t="s">
        <v>57</v>
      </c>
      <c r="B30" s="95" t="s">
        <v>208</v>
      </c>
      <c r="C30" s="29" t="s">
        <v>59</v>
      </c>
      <c r="D30" s="29" t="n">
        <v>8962</v>
      </c>
      <c r="E30" s="96" t="n">
        <f aca="false">D30*$F$11</f>
        <v>8962</v>
      </c>
      <c r="G30" s="97" t="s">
        <v>209</v>
      </c>
      <c r="H30" s="95" t="s">
        <v>210</v>
      </c>
      <c r="I30" s="98" t="s">
        <v>211</v>
      </c>
      <c r="J30" s="99" t="n">
        <f aca="false">$E$124</f>
        <v>2167</v>
      </c>
      <c r="K30" s="92"/>
      <c r="L30" s="92"/>
      <c r="N30" s="97" t="s">
        <v>197</v>
      </c>
      <c r="O30" s="95" t="s">
        <v>198</v>
      </c>
      <c r="P30" s="98" t="s">
        <v>199</v>
      </c>
      <c r="Q30" s="99" t="n">
        <f aca="false">$E$127</f>
        <v>4474</v>
      </c>
      <c r="R30" s="93"/>
      <c r="S30" s="97" t="s">
        <v>200</v>
      </c>
      <c r="T30" s="95" t="s">
        <v>201</v>
      </c>
      <c r="U30" s="98" t="s">
        <v>202</v>
      </c>
      <c r="V30" s="99" t="n">
        <f aca="false">$E$129</f>
        <v>585</v>
      </c>
      <c r="W30" s="93"/>
      <c r="X30" s="97" t="s">
        <v>203</v>
      </c>
      <c r="Y30" s="95" t="s">
        <v>204</v>
      </c>
      <c r="Z30" s="98" t="s">
        <v>205</v>
      </c>
      <c r="AA30" s="99" t="n">
        <f aca="false">$E$131</f>
        <v>868</v>
      </c>
      <c r="AB30" s="93"/>
      <c r="AJ30" s="1"/>
    </row>
    <row r="31" customFormat="false" ht="15" hidden="false" customHeight="false" outlineLevel="0" collapsed="false">
      <c r="A31" s="94" t="s">
        <v>60</v>
      </c>
      <c r="B31" s="95" t="s">
        <v>212</v>
      </c>
      <c r="C31" s="29" t="s">
        <v>62</v>
      </c>
      <c r="D31" s="29" t="n">
        <v>9247</v>
      </c>
      <c r="E31" s="96" t="n">
        <f aca="false">D31*$F$11</f>
        <v>9247</v>
      </c>
      <c r="G31" s="97" t="s">
        <v>213</v>
      </c>
      <c r="H31" s="95" t="s">
        <v>214</v>
      </c>
      <c r="I31" s="98" t="s">
        <v>215</v>
      </c>
      <c r="J31" s="99" t="n">
        <f aca="false">$E$125</f>
        <v>2452</v>
      </c>
      <c r="K31" s="92"/>
      <c r="L31" s="92"/>
      <c r="N31" s="97" t="s">
        <v>197</v>
      </c>
      <c r="O31" s="95" t="s">
        <v>198</v>
      </c>
      <c r="P31" s="98" t="s">
        <v>199</v>
      </c>
      <c r="Q31" s="99" t="n">
        <f aca="false">$E$127</f>
        <v>4474</v>
      </c>
      <c r="R31" s="93"/>
      <c r="S31" s="97" t="s">
        <v>200</v>
      </c>
      <c r="T31" s="95" t="s">
        <v>201</v>
      </c>
      <c r="U31" s="98" t="s">
        <v>202</v>
      </c>
      <c r="V31" s="99" t="n">
        <f aca="false">$E$129</f>
        <v>585</v>
      </c>
      <c r="W31" s="93"/>
      <c r="X31" s="97" t="s">
        <v>203</v>
      </c>
      <c r="Y31" s="95" t="s">
        <v>204</v>
      </c>
      <c r="Z31" s="98" t="s">
        <v>205</v>
      </c>
      <c r="AA31" s="99" t="n">
        <f aca="false">$E$131</f>
        <v>868</v>
      </c>
      <c r="AB31" s="93"/>
      <c r="AJ31" s="1"/>
    </row>
    <row r="32" customFormat="false" ht="15.75" hidden="false" customHeight="false" outlineLevel="0" collapsed="false">
      <c r="A32" s="100" t="s">
        <v>63</v>
      </c>
      <c r="B32" s="101" t="s">
        <v>216</v>
      </c>
      <c r="C32" s="34" t="s">
        <v>65</v>
      </c>
      <c r="D32" s="34" t="n">
        <v>9535</v>
      </c>
      <c r="E32" s="102" t="n">
        <f aca="false">D32*$F$11</f>
        <v>9535</v>
      </c>
      <c r="G32" s="121" t="s">
        <v>217</v>
      </c>
      <c r="H32" s="122" t="s">
        <v>218</v>
      </c>
      <c r="I32" s="123" t="s">
        <v>219</v>
      </c>
      <c r="J32" s="124" t="n">
        <f aca="false">$E$126</f>
        <v>2740</v>
      </c>
      <c r="K32" s="92"/>
      <c r="L32" s="92"/>
      <c r="N32" s="121" t="s">
        <v>197</v>
      </c>
      <c r="O32" s="122" t="s">
        <v>198</v>
      </c>
      <c r="P32" s="123" t="s">
        <v>199</v>
      </c>
      <c r="Q32" s="124" t="n">
        <f aca="false">$E$127</f>
        <v>4474</v>
      </c>
      <c r="R32" s="93"/>
      <c r="S32" s="121" t="s">
        <v>200</v>
      </c>
      <c r="T32" s="122" t="s">
        <v>201</v>
      </c>
      <c r="U32" s="123" t="s">
        <v>202</v>
      </c>
      <c r="V32" s="124" t="n">
        <f aca="false">$E$129</f>
        <v>585</v>
      </c>
      <c r="W32" s="93"/>
      <c r="X32" s="117" t="s">
        <v>203</v>
      </c>
      <c r="Y32" s="118" t="s">
        <v>204</v>
      </c>
      <c r="Z32" s="119" t="s">
        <v>205</v>
      </c>
      <c r="AA32" s="120" t="n">
        <f aca="false">$E$131</f>
        <v>868</v>
      </c>
      <c r="AB32" s="93"/>
      <c r="AJ32" s="1"/>
    </row>
    <row r="33" s="21" customFormat="true" ht="21" hidden="false" customHeight="true" outlineLevel="0" collapsed="false">
      <c r="A33" s="125" t="s">
        <v>220</v>
      </c>
      <c r="B33" s="125"/>
      <c r="C33" s="125"/>
      <c r="D33" s="125"/>
      <c r="E33" s="125"/>
      <c r="F33" s="20"/>
      <c r="G33" s="84" t="s">
        <v>191</v>
      </c>
      <c r="H33" s="84"/>
      <c r="I33" s="84"/>
      <c r="J33" s="84"/>
      <c r="K33" s="92"/>
      <c r="L33" s="79"/>
      <c r="N33" s="84" t="s">
        <v>192</v>
      </c>
      <c r="O33" s="84"/>
      <c r="P33" s="84"/>
      <c r="Q33" s="84"/>
      <c r="R33" s="80"/>
      <c r="S33" s="84" t="s">
        <v>193</v>
      </c>
      <c r="T33" s="84"/>
      <c r="U33" s="84"/>
      <c r="V33" s="84"/>
      <c r="W33" s="80"/>
      <c r="X33" s="84" t="s">
        <v>194</v>
      </c>
      <c r="Y33" s="84"/>
      <c r="Z33" s="84"/>
      <c r="AA33" s="84"/>
      <c r="AB33" s="80"/>
      <c r="AE33" s="85"/>
    </row>
    <row r="34" customFormat="false" ht="15" hidden="false" customHeight="false" outlineLevel="0" collapsed="false">
      <c r="A34" s="86" t="s">
        <v>67</v>
      </c>
      <c r="B34" s="87" t="s">
        <v>174</v>
      </c>
      <c r="C34" s="24" t="s">
        <v>54</v>
      </c>
      <c r="D34" s="24" t="n">
        <v>7565</v>
      </c>
      <c r="E34" s="88" t="n">
        <f aca="false">D34*$F$11</f>
        <v>7565</v>
      </c>
      <c r="G34" s="89" t="s">
        <v>195</v>
      </c>
      <c r="H34" s="87" t="s">
        <v>176</v>
      </c>
      <c r="I34" s="90" t="s">
        <v>196</v>
      </c>
      <c r="J34" s="91" t="n">
        <f aca="false">$E$122</f>
        <v>1591</v>
      </c>
      <c r="K34" s="92"/>
      <c r="L34" s="92"/>
      <c r="N34" s="89" t="s">
        <v>221</v>
      </c>
      <c r="O34" s="87" t="s">
        <v>222</v>
      </c>
      <c r="P34" s="90" t="s">
        <v>199</v>
      </c>
      <c r="Q34" s="91" t="n">
        <f aca="false">$E$128</f>
        <v>3681</v>
      </c>
      <c r="R34" s="93"/>
      <c r="S34" s="89" t="s">
        <v>223</v>
      </c>
      <c r="T34" s="87" t="s">
        <v>224</v>
      </c>
      <c r="U34" s="90" t="s">
        <v>202</v>
      </c>
      <c r="V34" s="91" t="n">
        <f aca="false">$E$130</f>
        <v>557</v>
      </c>
      <c r="W34" s="93"/>
      <c r="X34" s="126" t="s">
        <v>203</v>
      </c>
      <c r="Y34" s="127" t="s">
        <v>204</v>
      </c>
      <c r="Z34" s="128" t="s">
        <v>205</v>
      </c>
      <c r="AA34" s="129" t="n">
        <f aca="false">$E$131</f>
        <v>868</v>
      </c>
      <c r="AB34" s="93"/>
      <c r="AJ34" s="1"/>
    </row>
    <row r="35" customFormat="false" ht="15" hidden="false" customHeight="false" outlineLevel="0" collapsed="false">
      <c r="A35" s="94" t="s">
        <v>68</v>
      </c>
      <c r="B35" s="95" t="s">
        <v>180</v>
      </c>
      <c r="C35" s="29" t="s">
        <v>56</v>
      </c>
      <c r="D35" s="29" t="n">
        <v>7850</v>
      </c>
      <c r="E35" s="96" t="n">
        <f aca="false">D35*$F$11</f>
        <v>7850</v>
      </c>
      <c r="G35" s="97" t="s">
        <v>206</v>
      </c>
      <c r="H35" s="95" t="s">
        <v>182</v>
      </c>
      <c r="I35" s="98" t="s">
        <v>207</v>
      </c>
      <c r="J35" s="99" t="n">
        <f aca="false">$E$123</f>
        <v>1876</v>
      </c>
      <c r="K35" s="92"/>
      <c r="L35" s="92"/>
      <c r="N35" s="97" t="s">
        <v>221</v>
      </c>
      <c r="O35" s="95" t="s">
        <v>222</v>
      </c>
      <c r="P35" s="98" t="s">
        <v>199</v>
      </c>
      <c r="Q35" s="99" t="n">
        <f aca="false">$E$128</f>
        <v>3681</v>
      </c>
      <c r="R35" s="93"/>
      <c r="S35" s="97" t="s">
        <v>223</v>
      </c>
      <c r="T35" s="95" t="s">
        <v>224</v>
      </c>
      <c r="U35" s="98" t="s">
        <v>202</v>
      </c>
      <c r="V35" s="99" t="n">
        <f aca="false">$E$130</f>
        <v>557</v>
      </c>
      <c r="W35" s="93"/>
      <c r="X35" s="97" t="s">
        <v>203</v>
      </c>
      <c r="Y35" s="95" t="s">
        <v>204</v>
      </c>
      <c r="Z35" s="98" t="s">
        <v>205</v>
      </c>
      <c r="AA35" s="99" t="n">
        <f aca="false">$E$131</f>
        <v>868</v>
      </c>
      <c r="AB35" s="93"/>
      <c r="AJ35" s="1"/>
    </row>
    <row r="36" customFormat="false" ht="15" hidden="false" customHeight="false" outlineLevel="0" collapsed="false">
      <c r="A36" s="94" t="s">
        <v>69</v>
      </c>
      <c r="B36" s="95" t="s">
        <v>208</v>
      </c>
      <c r="C36" s="29" t="s">
        <v>59</v>
      </c>
      <c r="D36" s="29" t="n">
        <v>8141</v>
      </c>
      <c r="E36" s="96" t="n">
        <f aca="false">D36*$F$11</f>
        <v>8141</v>
      </c>
      <c r="G36" s="97" t="s">
        <v>209</v>
      </c>
      <c r="H36" s="95" t="s">
        <v>210</v>
      </c>
      <c r="I36" s="98" t="s">
        <v>211</v>
      </c>
      <c r="J36" s="99" t="n">
        <f aca="false">$E$124</f>
        <v>2167</v>
      </c>
      <c r="K36" s="92"/>
      <c r="L36" s="92"/>
      <c r="N36" s="97" t="s">
        <v>221</v>
      </c>
      <c r="O36" s="95" t="s">
        <v>222</v>
      </c>
      <c r="P36" s="98" t="s">
        <v>199</v>
      </c>
      <c r="Q36" s="99" t="n">
        <f aca="false">$E$128</f>
        <v>3681</v>
      </c>
      <c r="R36" s="93"/>
      <c r="S36" s="97" t="s">
        <v>223</v>
      </c>
      <c r="T36" s="95" t="s">
        <v>224</v>
      </c>
      <c r="U36" s="98" t="s">
        <v>202</v>
      </c>
      <c r="V36" s="99" t="n">
        <f aca="false">$E$130</f>
        <v>557</v>
      </c>
      <c r="W36" s="93"/>
      <c r="X36" s="97" t="s">
        <v>203</v>
      </c>
      <c r="Y36" s="95" t="s">
        <v>204</v>
      </c>
      <c r="Z36" s="98" t="s">
        <v>205</v>
      </c>
      <c r="AA36" s="99" t="n">
        <f aca="false">$E$131</f>
        <v>868</v>
      </c>
      <c r="AB36" s="93"/>
      <c r="AJ36" s="1"/>
    </row>
    <row r="37" customFormat="false" ht="15" hidden="false" customHeight="false" outlineLevel="0" collapsed="false">
      <c r="A37" s="94" t="s">
        <v>70</v>
      </c>
      <c r="B37" s="95" t="s">
        <v>212</v>
      </c>
      <c r="C37" s="29" t="s">
        <v>62</v>
      </c>
      <c r="D37" s="29" t="n">
        <v>8426</v>
      </c>
      <c r="E37" s="96" t="n">
        <f aca="false">D37*$F$11</f>
        <v>8426</v>
      </c>
      <c r="G37" s="97" t="s">
        <v>213</v>
      </c>
      <c r="H37" s="95" t="s">
        <v>214</v>
      </c>
      <c r="I37" s="98" t="s">
        <v>215</v>
      </c>
      <c r="J37" s="99" t="n">
        <f aca="false">$E$125</f>
        <v>2452</v>
      </c>
      <c r="K37" s="92"/>
      <c r="L37" s="92"/>
      <c r="N37" s="97" t="s">
        <v>221</v>
      </c>
      <c r="O37" s="95" t="s">
        <v>222</v>
      </c>
      <c r="P37" s="98" t="s">
        <v>199</v>
      </c>
      <c r="Q37" s="99" t="n">
        <f aca="false">$E$128</f>
        <v>3681</v>
      </c>
      <c r="R37" s="93"/>
      <c r="S37" s="97" t="s">
        <v>223</v>
      </c>
      <c r="T37" s="95" t="s">
        <v>224</v>
      </c>
      <c r="U37" s="98" t="s">
        <v>202</v>
      </c>
      <c r="V37" s="99" t="n">
        <f aca="false">$E$130</f>
        <v>557</v>
      </c>
      <c r="W37" s="93"/>
      <c r="X37" s="97" t="s">
        <v>203</v>
      </c>
      <c r="Y37" s="95" t="s">
        <v>204</v>
      </c>
      <c r="Z37" s="98" t="s">
        <v>205</v>
      </c>
      <c r="AA37" s="99" t="n">
        <f aca="false">$E$131</f>
        <v>868</v>
      </c>
      <c r="AB37" s="93"/>
      <c r="AJ37" s="1"/>
    </row>
    <row r="38" customFormat="false" ht="15.75" hidden="false" customHeight="false" outlineLevel="0" collapsed="false">
      <c r="A38" s="100" t="s">
        <v>71</v>
      </c>
      <c r="B38" s="101" t="s">
        <v>216</v>
      </c>
      <c r="C38" s="34" t="s">
        <v>65</v>
      </c>
      <c r="D38" s="34" t="n">
        <v>8714</v>
      </c>
      <c r="E38" s="102" t="n">
        <f aca="false">D38*$F$11</f>
        <v>8714</v>
      </c>
      <c r="G38" s="103" t="s">
        <v>217</v>
      </c>
      <c r="H38" s="101" t="s">
        <v>218</v>
      </c>
      <c r="I38" s="104" t="s">
        <v>219</v>
      </c>
      <c r="J38" s="105" t="n">
        <f aca="false">$E$126</f>
        <v>2740</v>
      </c>
      <c r="K38" s="92"/>
      <c r="L38" s="92"/>
      <c r="N38" s="103" t="s">
        <v>221</v>
      </c>
      <c r="O38" s="101" t="s">
        <v>222</v>
      </c>
      <c r="P38" s="104" t="s">
        <v>199</v>
      </c>
      <c r="Q38" s="105" t="n">
        <f aca="false">$E$128</f>
        <v>3681</v>
      </c>
      <c r="R38" s="93"/>
      <c r="S38" s="103" t="s">
        <v>223</v>
      </c>
      <c r="T38" s="101" t="s">
        <v>224</v>
      </c>
      <c r="U38" s="104" t="s">
        <v>202</v>
      </c>
      <c r="V38" s="105" t="n">
        <f aca="false">$E$130</f>
        <v>557</v>
      </c>
      <c r="W38" s="93"/>
      <c r="X38" s="130" t="s">
        <v>203</v>
      </c>
      <c r="Y38" s="131" t="s">
        <v>204</v>
      </c>
      <c r="Z38" s="132" t="s">
        <v>205</v>
      </c>
      <c r="AA38" s="133" t="n">
        <f aca="false">$E$131</f>
        <v>868</v>
      </c>
      <c r="AB38" s="93"/>
      <c r="AJ38" s="1"/>
    </row>
    <row r="39" s="21" customFormat="true" ht="21" hidden="false" customHeight="true" outlineLevel="0" collapsed="false">
      <c r="A39" s="43" t="s">
        <v>225</v>
      </c>
      <c r="B39" s="43"/>
      <c r="C39" s="43"/>
      <c r="D39" s="43"/>
      <c r="E39" s="43"/>
      <c r="F39" s="20"/>
      <c r="G39" s="80"/>
      <c r="H39" s="80"/>
      <c r="I39" s="80"/>
      <c r="J39" s="80"/>
      <c r="K39" s="92"/>
      <c r="L39" s="80"/>
      <c r="M39" s="134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E39" s="85"/>
    </row>
    <row r="40" customFormat="false" ht="15" hidden="false" customHeight="false" outlineLevel="0" collapsed="false">
      <c r="A40" s="86" t="s">
        <v>73</v>
      </c>
      <c r="B40" s="87" t="s">
        <v>174</v>
      </c>
      <c r="C40" s="24" t="s">
        <v>54</v>
      </c>
      <c r="D40" s="24" t="n">
        <f aca="false">E122+E131*4</f>
        <v>5063</v>
      </c>
      <c r="E40" s="88" t="n">
        <f aca="false">D40*$F$11</f>
        <v>5063</v>
      </c>
      <c r="G40" s="135"/>
      <c r="H40" s="76"/>
      <c r="I40" s="135"/>
      <c r="J40" s="93"/>
      <c r="K40" s="92"/>
      <c r="L40" s="93"/>
      <c r="M40" s="76"/>
      <c r="N40" s="135"/>
      <c r="O40" s="76"/>
      <c r="P40" s="135"/>
      <c r="Q40" s="93"/>
      <c r="R40" s="93"/>
      <c r="S40" s="135"/>
      <c r="T40" s="76"/>
      <c r="U40" s="135"/>
      <c r="V40" s="93"/>
      <c r="W40" s="93"/>
      <c r="X40" s="135"/>
      <c r="Y40" s="76"/>
      <c r="Z40" s="135"/>
      <c r="AA40" s="93"/>
      <c r="AB40" s="93"/>
      <c r="AJ40" s="1"/>
    </row>
    <row r="41" customFormat="false" ht="15" hidden="false" customHeight="false" outlineLevel="0" collapsed="false">
      <c r="A41" s="94" t="s">
        <v>74</v>
      </c>
      <c r="B41" s="95" t="s">
        <v>180</v>
      </c>
      <c r="C41" s="29" t="s">
        <v>56</v>
      </c>
      <c r="D41" s="29" t="n">
        <f aca="false">E123+E131*4</f>
        <v>5348</v>
      </c>
      <c r="E41" s="96" t="n">
        <f aca="false">D41*$F$11</f>
        <v>5348</v>
      </c>
      <c r="G41" s="135"/>
      <c r="H41" s="76"/>
      <c r="I41" s="135"/>
      <c r="J41" s="93"/>
      <c r="K41" s="92"/>
      <c r="L41" s="93"/>
      <c r="M41" s="76"/>
      <c r="N41" s="135"/>
      <c r="O41" s="76"/>
      <c r="P41" s="135"/>
      <c r="Q41" s="93"/>
      <c r="R41" s="93"/>
      <c r="S41" s="135"/>
      <c r="T41" s="76"/>
      <c r="U41" s="135"/>
      <c r="V41" s="93"/>
      <c r="W41" s="93"/>
      <c r="X41" s="135"/>
      <c r="Y41" s="76"/>
      <c r="Z41" s="135"/>
      <c r="AA41" s="93"/>
      <c r="AB41" s="93"/>
      <c r="AJ41" s="1"/>
    </row>
    <row r="42" customFormat="false" ht="15.75" hidden="false" customHeight="false" outlineLevel="0" collapsed="false">
      <c r="A42" s="100" t="s">
        <v>75</v>
      </c>
      <c r="B42" s="101" t="s">
        <v>208</v>
      </c>
      <c r="C42" s="34" t="s">
        <v>59</v>
      </c>
      <c r="D42" s="34" t="n">
        <f aca="false">E124+E131*4</f>
        <v>5639</v>
      </c>
      <c r="E42" s="102" t="n">
        <f aca="false">D42*$F$11</f>
        <v>5639</v>
      </c>
      <c r="G42" s="135"/>
      <c r="H42" s="76"/>
      <c r="I42" s="135"/>
      <c r="J42" s="93"/>
      <c r="K42" s="92"/>
      <c r="L42" s="93"/>
      <c r="M42" s="76"/>
      <c r="N42" s="135"/>
      <c r="O42" s="76"/>
      <c r="P42" s="135"/>
      <c r="Q42" s="93"/>
      <c r="R42" s="93"/>
      <c r="S42" s="135"/>
      <c r="T42" s="76"/>
      <c r="U42" s="135"/>
      <c r="V42" s="93"/>
      <c r="W42" s="93"/>
      <c r="X42" s="135"/>
      <c r="Y42" s="76"/>
      <c r="Z42" s="135"/>
      <c r="AA42" s="93"/>
      <c r="AB42" s="93"/>
      <c r="AJ42" s="1"/>
    </row>
    <row r="43" customFormat="false" ht="13.9" hidden="true" customHeight="false" outlineLevel="0" collapsed="false">
      <c r="A43" s="106"/>
      <c r="B43" s="76"/>
      <c r="K43" s="92"/>
      <c r="AB43" s="76"/>
      <c r="AJ43" s="1"/>
    </row>
    <row r="44" customFormat="false" ht="15.75" hidden="false" customHeight="false" outlineLevel="0" collapsed="false">
      <c r="K44" s="92"/>
      <c r="AB44" s="76"/>
      <c r="AJ44" s="1"/>
    </row>
    <row r="45" s="21" customFormat="true" ht="21" hidden="false" customHeight="true" outlineLevel="0" collapsed="false">
      <c r="A45" s="41" t="s">
        <v>190</v>
      </c>
      <c r="B45" s="41"/>
      <c r="C45" s="41"/>
      <c r="D45" s="41"/>
      <c r="E45" s="41"/>
      <c r="F45" s="20"/>
      <c r="G45" s="84" t="s">
        <v>191</v>
      </c>
      <c r="H45" s="84"/>
      <c r="I45" s="84"/>
      <c r="J45" s="84"/>
      <c r="K45" s="92"/>
      <c r="L45" s="79"/>
      <c r="N45" s="84" t="s">
        <v>192</v>
      </c>
      <c r="O45" s="84"/>
      <c r="P45" s="84"/>
      <c r="Q45" s="84"/>
      <c r="R45" s="80"/>
      <c r="S45" s="84" t="s">
        <v>193</v>
      </c>
      <c r="T45" s="84"/>
      <c r="U45" s="84"/>
      <c r="V45" s="84"/>
      <c r="W45" s="80"/>
      <c r="X45" s="84" t="s">
        <v>194</v>
      </c>
      <c r="Y45" s="84"/>
      <c r="Z45" s="84"/>
      <c r="AA45" s="84"/>
      <c r="AB45" s="80"/>
      <c r="AC45" s="84" t="s">
        <v>226</v>
      </c>
      <c r="AD45" s="84"/>
      <c r="AE45" s="84"/>
      <c r="AF45" s="84"/>
    </row>
    <row r="46" s="51" customFormat="true" ht="15" hidden="false" customHeight="false" outlineLevel="0" collapsed="false">
      <c r="A46" s="136" t="s">
        <v>77</v>
      </c>
      <c r="B46" s="137" t="s">
        <v>174</v>
      </c>
      <c r="C46" s="49" t="s">
        <v>54</v>
      </c>
      <c r="D46" s="49" t="n">
        <v>10412</v>
      </c>
      <c r="E46" s="138" t="n">
        <f aca="false">D46*$F$11</f>
        <v>10412</v>
      </c>
      <c r="G46" s="139" t="s">
        <v>195</v>
      </c>
      <c r="H46" s="140" t="s">
        <v>176</v>
      </c>
      <c r="I46" s="141" t="s">
        <v>196</v>
      </c>
      <c r="J46" s="142" t="n">
        <f aca="false">$E$122</f>
        <v>1591</v>
      </c>
      <c r="K46" s="143"/>
      <c r="L46" s="143"/>
      <c r="N46" s="139" t="s">
        <v>197</v>
      </c>
      <c r="O46" s="140" t="s">
        <v>198</v>
      </c>
      <c r="P46" s="141" t="s">
        <v>199</v>
      </c>
      <c r="Q46" s="142" t="n">
        <f aca="false">$E$127</f>
        <v>4474</v>
      </c>
      <c r="R46" s="143"/>
      <c r="S46" s="139" t="s">
        <v>200</v>
      </c>
      <c r="T46" s="140" t="s">
        <v>201</v>
      </c>
      <c r="U46" s="141" t="s">
        <v>202</v>
      </c>
      <c r="V46" s="142" t="n">
        <f aca="false">$E$129</f>
        <v>585</v>
      </c>
      <c r="W46" s="143"/>
      <c r="X46" s="136" t="s">
        <v>227</v>
      </c>
      <c r="Y46" s="144" t="s">
        <v>228</v>
      </c>
      <c r="Z46" s="145" t="s">
        <v>229</v>
      </c>
      <c r="AA46" s="146" t="n">
        <f aca="false">$E$146</f>
        <v>2493</v>
      </c>
      <c r="AB46" s="143"/>
      <c r="AC46" s="147" t="s">
        <v>230</v>
      </c>
      <c r="AD46" s="144" t="s">
        <v>231</v>
      </c>
      <c r="AE46" s="145" t="s">
        <v>232</v>
      </c>
      <c r="AF46" s="146" t="n">
        <f aca="false">$E$148</f>
        <v>1269</v>
      </c>
    </row>
    <row r="47" s="1" customFormat="true" ht="15" hidden="false" customHeight="false" outlineLevel="0" collapsed="false">
      <c r="A47" s="94" t="s">
        <v>78</v>
      </c>
      <c r="B47" s="95" t="s">
        <v>180</v>
      </c>
      <c r="C47" s="29" t="s">
        <v>56</v>
      </c>
      <c r="D47" s="29" t="n">
        <v>10697</v>
      </c>
      <c r="E47" s="96" t="n">
        <f aca="false">D47*$F$11</f>
        <v>10697</v>
      </c>
      <c r="G47" s="97" t="s">
        <v>206</v>
      </c>
      <c r="H47" s="95" t="s">
        <v>182</v>
      </c>
      <c r="I47" s="98" t="s">
        <v>207</v>
      </c>
      <c r="J47" s="99" t="n">
        <f aca="false">$E$123</f>
        <v>1876</v>
      </c>
      <c r="K47" s="92"/>
      <c r="L47" s="92"/>
      <c r="N47" s="97" t="s">
        <v>197</v>
      </c>
      <c r="O47" s="95" t="s">
        <v>198</v>
      </c>
      <c r="P47" s="98" t="s">
        <v>199</v>
      </c>
      <c r="Q47" s="99" t="n">
        <f aca="false">$E$127</f>
        <v>4474</v>
      </c>
      <c r="R47" s="93"/>
      <c r="S47" s="97" t="s">
        <v>200</v>
      </c>
      <c r="T47" s="95" t="s">
        <v>201</v>
      </c>
      <c r="U47" s="98" t="s">
        <v>202</v>
      </c>
      <c r="V47" s="99" t="n">
        <f aca="false">$E$129</f>
        <v>585</v>
      </c>
      <c r="W47" s="93"/>
      <c r="X47" s="97" t="s">
        <v>227</v>
      </c>
      <c r="Y47" s="95" t="s">
        <v>228</v>
      </c>
      <c r="Z47" s="98" t="s">
        <v>229</v>
      </c>
      <c r="AA47" s="99" t="n">
        <f aca="false">$E$146</f>
        <v>2493</v>
      </c>
      <c r="AB47" s="93"/>
      <c r="AC47" s="97" t="s">
        <v>230</v>
      </c>
      <c r="AD47" s="95" t="s">
        <v>231</v>
      </c>
      <c r="AE47" s="98" t="s">
        <v>232</v>
      </c>
      <c r="AF47" s="99" t="n">
        <f aca="false">$E$148</f>
        <v>1269</v>
      </c>
    </row>
    <row r="48" s="1" customFormat="true" ht="15" hidden="false" customHeight="false" outlineLevel="0" collapsed="false">
      <c r="A48" s="94" t="s">
        <v>79</v>
      </c>
      <c r="B48" s="95" t="s">
        <v>208</v>
      </c>
      <c r="C48" s="29" t="s">
        <v>59</v>
      </c>
      <c r="D48" s="29" t="n">
        <v>10988</v>
      </c>
      <c r="E48" s="96" t="n">
        <f aca="false">D48*$F$11</f>
        <v>10988</v>
      </c>
      <c r="G48" s="97" t="s">
        <v>209</v>
      </c>
      <c r="H48" s="95" t="s">
        <v>210</v>
      </c>
      <c r="I48" s="98" t="s">
        <v>211</v>
      </c>
      <c r="J48" s="99" t="n">
        <f aca="false">$E$124</f>
        <v>2167</v>
      </c>
      <c r="K48" s="92"/>
      <c r="L48" s="92"/>
      <c r="N48" s="97" t="s">
        <v>197</v>
      </c>
      <c r="O48" s="95" t="s">
        <v>198</v>
      </c>
      <c r="P48" s="98" t="s">
        <v>199</v>
      </c>
      <c r="Q48" s="99" t="n">
        <f aca="false">$E$127</f>
        <v>4474</v>
      </c>
      <c r="R48" s="93"/>
      <c r="S48" s="97" t="s">
        <v>200</v>
      </c>
      <c r="T48" s="95" t="s">
        <v>201</v>
      </c>
      <c r="U48" s="98" t="s">
        <v>202</v>
      </c>
      <c r="V48" s="99" t="n">
        <f aca="false">$E$129</f>
        <v>585</v>
      </c>
      <c r="W48" s="93"/>
      <c r="X48" s="97" t="s">
        <v>227</v>
      </c>
      <c r="Y48" s="95" t="s">
        <v>228</v>
      </c>
      <c r="Z48" s="98" t="s">
        <v>229</v>
      </c>
      <c r="AA48" s="99" t="n">
        <f aca="false">$E$146</f>
        <v>2493</v>
      </c>
      <c r="AB48" s="93"/>
      <c r="AC48" s="97" t="s">
        <v>230</v>
      </c>
      <c r="AD48" s="95" t="s">
        <v>231</v>
      </c>
      <c r="AE48" s="98" t="s">
        <v>232</v>
      </c>
      <c r="AF48" s="99" t="n">
        <f aca="false">$E$148</f>
        <v>1269</v>
      </c>
    </row>
    <row r="49" s="1" customFormat="true" ht="15" hidden="false" customHeight="false" outlineLevel="0" collapsed="false">
      <c r="A49" s="94" t="s">
        <v>80</v>
      </c>
      <c r="B49" s="95" t="s">
        <v>212</v>
      </c>
      <c r="C49" s="29" t="s">
        <v>62</v>
      </c>
      <c r="D49" s="29" t="n">
        <v>11273</v>
      </c>
      <c r="E49" s="96" t="n">
        <f aca="false">D49*$F$11</f>
        <v>11273</v>
      </c>
      <c r="G49" s="97" t="s">
        <v>213</v>
      </c>
      <c r="H49" s="95" t="s">
        <v>214</v>
      </c>
      <c r="I49" s="98" t="s">
        <v>215</v>
      </c>
      <c r="J49" s="99" t="n">
        <f aca="false">$E$125</f>
        <v>2452</v>
      </c>
      <c r="K49" s="92"/>
      <c r="L49" s="92"/>
      <c r="N49" s="97" t="s">
        <v>197</v>
      </c>
      <c r="O49" s="95" t="s">
        <v>198</v>
      </c>
      <c r="P49" s="98" t="s">
        <v>199</v>
      </c>
      <c r="Q49" s="99" t="n">
        <f aca="false">$E$127</f>
        <v>4474</v>
      </c>
      <c r="R49" s="93"/>
      <c r="S49" s="97" t="s">
        <v>200</v>
      </c>
      <c r="T49" s="95" t="s">
        <v>201</v>
      </c>
      <c r="U49" s="98" t="s">
        <v>202</v>
      </c>
      <c r="V49" s="99" t="n">
        <f aca="false">$E$129</f>
        <v>585</v>
      </c>
      <c r="W49" s="93"/>
      <c r="X49" s="97" t="s">
        <v>227</v>
      </c>
      <c r="Y49" s="95" t="s">
        <v>228</v>
      </c>
      <c r="Z49" s="98" t="s">
        <v>229</v>
      </c>
      <c r="AA49" s="99" t="n">
        <f aca="false">$E$146</f>
        <v>2493</v>
      </c>
      <c r="AB49" s="93"/>
      <c r="AC49" s="97" t="s">
        <v>230</v>
      </c>
      <c r="AD49" s="95" t="s">
        <v>231</v>
      </c>
      <c r="AE49" s="98" t="s">
        <v>232</v>
      </c>
      <c r="AF49" s="99" t="n">
        <f aca="false">$E$148</f>
        <v>1269</v>
      </c>
    </row>
    <row r="50" s="1" customFormat="true" ht="15.75" hidden="false" customHeight="false" outlineLevel="0" collapsed="false">
      <c r="A50" s="100" t="s">
        <v>81</v>
      </c>
      <c r="B50" s="101" t="s">
        <v>216</v>
      </c>
      <c r="C50" s="34" t="s">
        <v>65</v>
      </c>
      <c r="D50" s="34" t="n">
        <v>11561</v>
      </c>
      <c r="E50" s="102" t="n">
        <f aca="false">D50*$F$11</f>
        <v>11561</v>
      </c>
      <c r="G50" s="121" t="s">
        <v>217</v>
      </c>
      <c r="H50" s="122" t="s">
        <v>218</v>
      </c>
      <c r="I50" s="123" t="s">
        <v>219</v>
      </c>
      <c r="J50" s="124" t="n">
        <f aca="false">$E$126</f>
        <v>2740</v>
      </c>
      <c r="K50" s="92"/>
      <c r="L50" s="92"/>
      <c r="N50" s="121" t="s">
        <v>197</v>
      </c>
      <c r="O50" s="122" t="s">
        <v>198</v>
      </c>
      <c r="P50" s="123" t="s">
        <v>199</v>
      </c>
      <c r="Q50" s="124" t="n">
        <f aca="false">$E$127</f>
        <v>4474</v>
      </c>
      <c r="R50" s="93"/>
      <c r="S50" s="121" t="s">
        <v>200</v>
      </c>
      <c r="T50" s="122" t="s">
        <v>201</v>
      </c>
      <c r="U50" s="123" t="s">
        <v>202</v>
      </c>
      <c r="V50" s="124" t="n">
        <f aca="false">$E$129</f>
        <v>585</v>
      </c>
      <c r="W50" s="93"/>
      <c r="X50" s="130" t="s">
        <v>227</v>
      </c>
      <c r="Y50" s="118" t="s">
        <v>228</v>
      </c>
      <c r="Z50" s="119" t="s">
        <v>229</v>
      </c>
      <c r="AA50" s="120" t="n">
        <f aca="false">$E$146</f>
        <v>2493</v>
      </c>
      <c r="AB50" s="93"/>
      <c r="AC50" s="117" t="s">
        <v>230</v>
      </c>
      <c r="AD50" s="95" t="s">
        <v>231</v>
      </c>
      <c r="AE50" s="119" t="s">
        <v>232</v>
      </c>
      <c r="AF50" s="120" t="n">
        <f aca="false">$E$148</f>
        <v>1269</v>
      </c>
    </row>
    <row r="51" s="21" customFormat="true" ht="21" hidden="false" customHeight="true" outlineLevel="0" collapsed="false">
      <c r="A51" s="125" t="s">
        <v>220</v>
      </c>
      <c r="B51" s="125"/>
      <c r="C51" s="125"/>
      <c r="D51" s="125"/>
      <c r="E51" s="125"/>
      <c r="F51" s="20"/>
      <c r="G51" s="84" t="s">
        <v>191</v>
      </c>
      <c r="H51" s="84"/>
      <c r="I51" s="84"/>
      <c r="J51" s="84"/>
      <c r="K51" s="92"/>
      <c r="L51" s="79"/>
      <c r="N51" s="84" t="s">
        <v>192</v>
      </c>
      <c r="O51" s="84"/>
      <c r="P51" s="84"/>
      <c r="Q51" s="84"/>
      <c r="R51" s="80"/>
      <c r="S51" s="84" t="s">
        <v>193</v>
      </c>
      <c r="T51" s="84"/>
      <c r="U51" s="84"/>
      <c r="V51" s="84"/>
      <c r="W51" s="80"/>
      <c r="X51" s="84" t="s">
        <v>194</v>
      </c>
      <c r="Y51" s="84"/>
      <c r="Z51" s="84"/>
      <c r="AA51" s="84"/>
      <c r="AB51" s="80"/>
      <c r="AC51" s="84" t="s">
        <v>226</v>
      </c>
      <c r="AD51" s="84"/>
      <c r="AE51" s="84"/>
      <c r="AF51" s="84"/>
    </row>
    <row r="52" s="1" customFormat="true" ht="15" hidden="false" customHeight="false" outlineLevel="0" collapsed="false">
      <c r="A52" s="86" t="s">
        <v>83</v>
      </c>
      <c r="B52" s="87" t="s">
        <v>174</v>
      </c>
      <c r="C52" s="24" t="s">
        <v>54</v>
      </c>
      <c r="D52" s="24" t="n">
        <v>9591</v>
      </c>
      <c r="E52" s="88" t="n">
        <f aca="false">D52*$F$11</f>
        <v>9591</v>
      </c>
      <c r="G52" s="89" t="s">
        <v>195</v>
      </c>
      <c r="H52" s="87" t="s">
        <v>176</v>
      </c>
      <c r="I52" s="115" t="s">
        <v>196</v>
      </c>
      <c r="J52" s="116" t="n">
        <f aca="false">$E$122</f>
        <v>1591</v>
      </c>
      <c r="K52" s="92"/>
      <c r="L52" s="92"/>
      <c r="N52" s="89" t="s">
        <v>221</v>
      </c>
      <c r="O52" s="87" t="s">
        <v>222</v>
      </c>
      <c r="P52" s="115" t="s">
        <v>199</v>
      </c>
      <c r="Q52" s="91" t="n">
        <f aca="false">$E$128</f>
        <v>3681</v>
      </c>
      <c r="R52" s="93"/>
      <c r="S52" s="89" t="s">
        <v>223</v>
      </c>
      <c r="T52" s="87" t="s">
        <v>224</v>
      </c>
      <c r="U52" s="115" t="s">
        <v>202</v>
      </c>
      <c r="V52" s="91" t="n">
        <f aca="false">$E$130</f>
        <v>557</v>
      </c>
      <c r="W52" s="93"/>
      <c r="X52" s="89" t="s">
        <v>227</v>
      </c>
      <c r="Y52" s="118" t="s">
        <v>228</v>
      </c>
      <c r="Z52" s="119" t="s">
        <v>229</v>
      </c>
      <c r="AA52" s="120" t="n">
        <f aca="false">$E$146</f>
        <v>2493</v>
      </c>
      <c r="AB52" s="93"/>
      <c r="AC52" s="117" t="s">
        <v>230</v>
      </c>
      <c r="AD52" s="118" t="s">
        <v>231</v>
      </c>
      <c r="AE52" s="119" t="s">
        <v>232</v>
      </c>
      <c r="AF52" s="120" t="n">
        <f aca="false">$E$148</f>
        <v>1269</v>
      </c>
    </row>
    <row r="53" s="1" customFormat="true" ht="15" hidden="false" customHeight="false" outlineLevel="0" collapsed="false">
      <c r="A53" s="94" t="s">
        <v>84</v>
      </c>
      <c r="B53" s="95" t="s">
        <v>180</v>
      </c>
      <c r="C53" s="29" t="s">
        <v>56</v>
      </c>
      <c r="D53" s="29" t="n">
        <v>9876</v>
      </c>
      <c r="E53" s="96" t="n">
        <f aca="false">D53*$F$11</f>
        <v>9876</v>
      </c>
      <c r="G53" s="97" t="s">
        <v>206</v>
      </c>
      <c r="H53" s="95" t="s">
        <v>182</v>
      </c>
      <c r="I53" s="98" t="s">
        <v>207</v>
      </c>
      <c r="J53" s="99" t="n">
        <f aca="false">$E$123</f>
        <v>1876</v>
      </c>
      <c r="K53" s="92"/>
      <c r="L53" s="92"/>
      <c r="N53" s="97" t="s">
        <v>221</v>
      </c>
      <c r="O53" s="95" t="s">
        <v>222</v>
      </c>
      <c r="P53" s="98" t="s">
        <v>199</v>
      </c>
      <c r="Q53" s="99" t="n">
        <f aca="false">$E$128</f>
        <v>3681</v>
      </c>
      <c r="R53" s="93"/>
      <c r="S53" s="97" t="s">
        <v>223</v>
      </c>
      <c r="T53" s="95" t="s">
        <v>224</v>
      </c>
      <c r="U53" s="98" t="s">
        <v>202</v>
      </c>
      <c r="V53" s="99" t="n">
        <f aca="false">$E$130</f>
        <v>557</v>
      </c>
      <c r="W53" s="93"/>
      <c r="X53" s="97" t="s">
        <v>227</v>
      </c>
      <c r="Y53" s="95" t="s">
        <v>228</v>
      </c>
      <c r="Z53" s="98" t="s">
        <v>229</v>
      </c>
      <c r="AA53" s="99" t="n">
        <f aca="false">$E$146</f>
        <v>2493</v>
      </c>
      <c r="AB53" s="93"/>
      <c r="AC53" s="97" t="s">
        <v>230</v>
      </c>
      <c r="AD53" s="95" t="s">
        <v>231</v>
      </c>
      <c r="AE53" s="98" t="s">
        <v>232</v>
      </c>
      <c r="AF53" s="99" t="n">
        <f aca="false">$E$148</f>
        <v>1269</v>
      </c>
    </row>
    <row r="54" s="1" customFormat="true" ht="15" hidden="false" customHeight="false" outlineLevel="0" collapsed="false">
      <c r="A54" s="94" t="s">
        <v>85</v>
      </c>
      <c r="B54" s="95" t="s">
        <v>208</v>
      </c>
      <c r="C54" s="29" t="s">
        <v>59</v>
      </c>
      <c r="D54" s="29" t="n">
        <v>10167</v>
      </c>
      <c r="E54" s="96" t="n">
        <f aca="false">D54*$F$11</f>
        <v>10167</v>
      </c>
      <c r="G54" s="97" t="s">
        <v>209</v>
      </c>
      <c r="H54" s="95" t="s">
        <v>210</v>
      </c>
      <c r="I54" s="98" t="s">
        <v>211</v>
      </c>
      <c r="J54" s="99" t="n">
        <f aca="false">$E$124</f>
        <v>2167</v>
      </c>
      <c r="K54" s="92"/>
      <c r="L54" s="92"/>
      <c r="N54" s="97" t="s">
        <v>221</v>
      </c>
      <c r="O54" s="95" t="s">
        <v>222</v>
      </c>
      <c r="P54" s="98" t="s">
        <v>199</v>
      </c>
      <c r="Q54" s="99" t="n">
        <f aca="false">$E$128</f>
        <v>3681</v>
      </c>
      <c r="R54" s="93"/>
      <c r="S54" s="97" t="s">
        <v>223</v>
      </c>
      <c r="T54" s="95" t="s">
        <v>224</v>
      </c>
      <c r="U54" s="98" t="s">
        <v>202</v>
      </c>
      <c r="V54" s="99" t="n">
        <f aca="false">$E$130</f>
        <v>557</v>
      </c>
      <c r="W54" s="93"/>
      <c r="X54" s="97" t="s">
        <v>227</v>
      </c>
      <c r="Y54" s="95" t="s">
        <v>228</v>
      </c>
      <c r="Z54" s="98" t="s">
        <v>229</v>
      </c>
      <c r="AA54" s="99" t="n">
        <f aca="false">$E$146</f>
        <v>2493</v>
      </c>
      <c r="AB54" s="93"/>
      <c r="AC54" s="97" t="s">
        <v>230</v>
      </c>
      <c r="AD54" s="95" t="s">
        <v>231</v>
      </c>
      <c r="AE54" s="98" t="s">
        <v>232</v>
      </c>
      <c r="AF54" s="99" t="n">
        <f aca="false">$E$148</f>
        <v>1269</v>
      </c>
    </row>
    <row r="55" s="1" customFormat="true" ht="15" hidden="false" customHeight="false" outlineLevel="0" collapsed="false">
      <c r="A55" s="94" t="s">
        <v>86</v>
      </c>
      <c r="B55" s="95" t="s">
        <v>212</v>
      </c>
      <c r="C55" s="29" t="s">
        <v>62</v>
      </c>
      <c r="D55" s="29" t="n">
        <v>10452</v>
      </c>
      <c r="E55" s="96" t="n">
        <f aca="false">D55*$F$11</f>
        <v>10452</v>
      </c>
      <c r="G55" s="97" t="s">
        <v>213</v>
      </c>
      <c r="H55" s="95" t="s">
        <v>214</v>
      </c>
      <c r="I55" s="98" t="s">
        <v>215</v>
      </c>
      <c r="J55" s="99" t="n">
        <f aca="false">$E$125</f>
        <v>2452</v>
      </c>
      <c r="K55" s="92"/>
      <c r="L55" s="92"/>
      <c r="N55" s="97" t="s">
        <v>221</v>
      </c>
      <c r="O55" s="95" t="s">
        <v>222</v>
      </c>
      <c r="P55" s="98" t="s">
        <v>199</v>
      </c>
      <c r="Q55" s="99" t="n">
        <f aca="false">$E$128</f>
        <v>3681</v>
      </c>
      <c r="R55" s="93"/>
      <c r="S55" s="97" t="s">
        <v>223</v>
      </c>
      <c r="T55" s="95" t="s">
        <v>224</v>
      </c>
      <c r="U55" s="98" t="s">
        <v>202</v>
      </c>
      <c r="V55" s="99" t="n">
        <f aca="false">$E$130</f>
        <v>557</v>
      </c>
      <c r="W55" s="93"/>
      <c r="X55" s="97" t="s">
        <v>227</v>
      </c>
      <c r="Y55" s="95" t="s">
        <v>228</v>
      </c>
      <c r="Z55" s="98" t="s">
        <v>229</v>
      </c>
      <c r="AA55" s="99" t="n">
        <f aca="false">$E$146</f>
        <v>2493</v>
      </c>
      <c r="AB55" s="93"/>
      <c r="AC55" s="97" t="s">
        <v>230</v>
      </c>
      <c r="AD55" s="95" t="s">
        <v>231</v>
      </c>
      <c r="AE55" s="98" t="s">
        <v>232</v>
      </c>
      <c r="AF55" s="99" t="n">
        <f aca="false">$E$148</f>
        <v>1269</v>
      </c>
    </row>
    <row r="56" s="1" customFormat="true" ht="15.75" hidden="false" customHeight="false" outlineLevel="0" collapsed="false">
      <c r="A56" s="100" t="s">
        <v>87</v>
      </c>
      <c r="B56" s="101" t="s">
        <v>216</v>
      </c>
      <c r="C56" s="34" t="s">
        <v>65</v>
      </c>
      <c r="D56" s="34" t="n">
        <v>10740</v>
      </c>
      <c r="E56" s="102" t="n">
        <f aca="false">D56*$F$11</f>
        <v>10740</v>
      </c>
      <c r="G56" s="121" t="s">
        <v>217</v>
      </c>
      <c r="H56" s="122" t="s">
        <v>218</v>
      </c>
      <c r="I56" s="123" t="s">
        <v>219</v>
      </c>
      <c r="J56" s="124" t="n">
        <f aca="false">$E$126</f>
        <v>2740</v>
      </c>
      <c r="K56" s="92"/>
      <c r="L56" s="92"/>
      <c r="N56" s="121" t="s">
        <v>221</v>
      </c>
      <c r="O56" s="122" t="s">
        <v>222</v>
      </c>
      <c r="P56" s="123" t="s">
        <v>199</v>
      </c>
      <c r="Q56" s="124" t="n">
        <f aca="false">$E$128</f>
        <v>3681</v>
      </c>
      <c r="R56" s="93"/>
      <c r="S56" s="121" t="s">
        <v>223</v>
      </c>
      <c r="T56" s="122" t="s">
        <v>224</v>
      </c>
      <c r="U56" s="123" t="s">
        <v>202</v>
      </c>
      <c r="V56" s="124" t="n">
        <f aca="false">$E$130</f>
        <v>557</v>
      </c>
      <c r="W56" s="93"/>
      <c r="X56" s="130" t="s">
        <v>227</v>
      </c>
      <c r="Y56" s="118" t="s">
        <v>228</v>
      </c>
      <c r="Z56" s="119" t="s">
        <v>229</v>
      </c>
      <c r="AA56" s="120" t="n">
        <f aca="false">$E$146</f>
        <v>2493</v>
      </c>
      <c r="AB56" s="93"/>
      <c r="AC56" s="117" t="s">
        <v>230</v>
      </c>
      <c r="AD56" s="95" t="s">
        <v>231</v>
      </c>
      <c r="AE56" s="119" t="s">
        <v>232</v>
      </c>
      <c r="AF56" s="120" t="n">
        <f aca="false">$E$148</f>
        <v>1269</v>
      </c>
    </row>
    <row r="57" s="21" customFormat="true" ht="21" hidden="false" customHeight="true" outlineLevel="0" collapsed="false">
      <c r="A57" s="125" t="s">
        <v>225</v>
      </c>
      <c r="B57" s="125"/>
      <c r="C57" s="125"/>
      <c r="D57" s="125"/>
      <c r="E57" s="125"/>
      <c r="F57" s="20"/>
      <c r="G57" s="84" t="s">
        <v>191</v>
      </c>
      <c r="H57" s="84"/>
      <c r="I57" s="84"/>
      <c r="J57" s="84"/>
      <c r="K57" s="92"/>
      <c r="L57" s="79"/>
      <c r="N57" s="84"/>
      <c r="O57" s="84"/>
      <c r="P57" s="84"/>
      <c r="Q57" s="84"/>
      <c r="R57" s="80"/>
      <c r="S57" s="84"/>
      <c r="T57" s="84"/>
      <c r="U57" s="84"/>
      <c r="V57" s="84"/>
      <c r="W57" s="80"/>
      <c r="X57" s="84" t="s">
        <v>194</v>
      </c>
      <c r="Y57" s="84"/>
      <c r="Z57" s="84"/>
      <c r="AA57" s="84"/>
      <c r="AB57" s="80"/>
      <c r="AC57" s="84" t="s">
        <v>226</v>
      </c>
      <c r="AD57" s="84"/>
      <c r="AE57" s="84"/>
      <c r="AF57" s="84"/>
    </row>
    <row r="58" s="1" customFormat="true" ht="15" hidden="false" customHeight="false" outlineLevel="0" collapsed="false">
      <c r="A58" s="86" t="s">
        <v>89</v>
      </c>
      <c r="B58" s="87" t="s">
        <v>174</v>
      </c>
      <c r="C58" s="24" t="s">
        <v>54</v>
      </c>
      <c r="D58" s="24" t="n">
        <v>9113</v>
      </c>
      <c r="E58" s="88" t="n">
        <f aca="false">D58*$F$11</f>
        <v>9113</v>
      </c>
      <c r="G58" s="89" t="s">
        <v>195</v>
      </c>
      <c r="H58" s="87" t="s">
        <v>176</v>
      </c>
      <c r="I58" s="90" t="s">
        <v>196</v>
      </c>
      <c r="J58" s="91" t="n">
        <f aca="false">$E$122</f>
        <v>1591</v>
      </c>
      <c r="K58" s="92"/>
      <c r="L58" s="92"/>
      <c r="N58" s="89"/>
      <c r="O58" s="87"/>
      <c r="P58" s="90"/>
      <c r="Q58" s="91"/>
      <c r="R58" s="93"/>
      <c r="S58" s="89"/>
      <c r="T58" s="87"/>
      <c r="U58" s="90"/>
      <c r="V58" s="91"/>
      <c r="W58" s="93"/>
      <c r="X58" s="89" t="s">
        <v>233</v>
      </c>
      <c r="Y58" s="87" t="s">
        <v>234</v>
      </c>
      <c r="Z58" s="98" t="s">
        <v>229</v>
      </c>
      <c r="AA58" s="129" t="n">
        <f aca="false">$E$147</f>
        <v>4984</v>
      </c>
      <c r="AB58" s="93"/>
      <c r="AC58" s="126" t="s">
        <v>230</v>
      </c>
      <c r="AD58" s="127" t="s">
        <v>231</v>
      </c>
      <c r="AE58" s="90" t="s">
        <v>232</v>
      </c>
      <c r="AF58" s="129" t="n">
        <f aca="false">$E$148</f>
        <v>1269</v>
      </c>
    </row>
    <row r="59" s="1" customFormat="true" ht="15" hidden="false" customHeight="false" outlineLevel="0" collapsed="false">
      <c r="A59" s="94" t="s">
        <v>90</v>
      </c>
      <c r="B59" s="95" t="s">
        <v>180</v>
      </c>
      <c r="C59" s="29" t="s">
        <v>56</v>
      </c>
      <c r="D59" s="29" t="n">
        <v>9398</v>
      </c>
      <c r="E59" s="96" t="n">
        <f aca="false">D59*$F$11</f>
        <v>9398</v>
      </c>
      <c r="G59" s="97" t="s">
        <v>206</v>
      </c>
      <c r="H59" s="95" t="s">
        <v>182</v>
      </c>
      <c r="I59" s="98" t="s">
        <v>207</v>
      </c>
      <c r="J59" s="99" t="n">
        <f aca="false">$E$123</f>
        <v>1876</v>
      </c>
      <c r="K59" s="92"/>
      <c r="L59" s="92"/>
      <c r="N59" s="97"/>
      <c r="O59" s="95"/>
      <c r="P59" s="98"/>
      <c r="Q59" s="99"/>
      <c r="R59" s="93"/>
      <c r="S59" s="97"/>
      <c r="T59" s="95"/>
      <c r="U59" s="98"/>
      <c r="V59" s="99"/>
      <c r="W59" s="93"/>
      <c r="X59" s="97" t="s">
        <v>233</v>
      </c>
      <c r="Y59" s="95" t="s">
        <v>234</v>
      </c>
      <c r="Z59" s="119" t="s">
        <v>229</v>
      </c>
      <c r="AA59" s="99" t="n">
        <f aca="false">$E$147</f>
        <v>4984</v>
      </c>
      <c r="AB59" s="93"/>
      <c r="AC59" s="97" t="s">
        <v>230</v>
      </c>
      <c r="AD59" s="95" t="s">
        <v>231</v>
      </c>
      <c r="AE59" s="98" t="s">
        <v>232</v>
      </c>
      <c r="AF59" s="99" t="n">
        <f aca="false">$E$148</f>
        <v>1269</v>
      </c>
    </row>
    <row r="60" s="1" customFormat="true" ht="15.75" hidden="false" customHeight="false" outlineLevel="0" collapsed="false">
      <c r="A60" s="100" t="s">
        <v>91</v>
      </c>
      <c r="B60" s="101" t="s">
        <v>208</v>
      </c>
      <c r="C60" s="34" t="s">
        <v>59</v>
      </c>
      <c r="D60" s="34" t="n">
        <v>9689</v>
      </c>
      <c r="E60" s="102" t="n">
        <f aca="false">D60*$F$11</f>
        <v>9689</v>
      </c>
      <c r="G60" s="103" t="s">
        <v>209</v>
      </c>
      <c r="H60" s="101" t="s">
        <v>210</v>
      </c>
      <c r="I60" s="104" t="s">
        <v>211</v>
      </c>
      <c r="J60" s="105" t="n">
        <f aca="false">$E$124</f>
        <v>2167</v>
      </c>
      <c r="K60" s="92"/>
      <c r="L60" s="92"/>
      <c r="N60" s="103"/>
      <c r="O60" s="101"/>
      <c r="P60" s="104"/>
      <c r="Q60" s="105"/>
      <c r="R60" s="93"/>
      <c r="S60" s="103"/>
      <c r="T60" s="101"/>
      <c r="U60" s="104"/>
      <c r="V60" s="105"/>
      <c r="W60" s="93"/>
      <c r="X60" s="130" t="s">
        <v>233</v>
      </c>
      <c r="Y60" s="131" t="s">
        <v>234</v>
      </c>
      <c r="Z60" s="104" t="s">
        <v>229</v>
      </c>
      <c r="AA60" s="105" t="n">
        <f aca="false">$E$147</f>
        <v>4984</v>
      </c>
      <c r="AB60" s="93"/>
      <c r="AC60" s="103" t="s">
        <v>230</v>
      </c>
      <c r="AD60" s="101" t="s">
        <v>231</v>
      </c>
      <c r="AE60" s="132" t="s">
        <v>232</v>
      </c>
      <c r="AF60" s="105" t="n">
        <f aca="false">$E$148</f>
        <v>1269</v>
      </c>
    </row>
    <row r="61" customFormat="false" ht="15.75" hidden="false" customHeight="false" outlineLevel="0" collapsed="false">
      <c r="K61" s="92"/>
      <c r="AG61" s="76"/>
    </row>
    <row r="62" s="21" customFormat="true" ht="21" hidden="true" customHeight="true" outlineLevel="0" collapsed="false">
      <c r="A62" s="41" t="s">
        <v>235</v>
      </c>
      <c r="B62" s="41"/>
      <c r="C62" s="41"/>
      <c r="D62" s="79"/>
      <c r="E62" s="79"/>
      <c r="F62" s="20"/>
      <c r="G62" s="41" t="s">
        <v>236</v>
      </c>
      <c r="H62" s="41"/>
      <c r="I62" s="41"/>
      <c r="J62" s="41"/>
      <c r="K62" s="92"/>
      <c r="L62" s="79"/>
      <c r="N62" s="41" t="s">
        <v>237</v>
      </c>
      <c r="O62" s="41"/>
      <c r="P62" s="41"/>
      <c r="Q62" s="41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134"/>
      <c r="AC62" s="80"/>
      <c r="AD62" s="80"/>
      <c r="AE62" s="80"/>
      <c r="AF62" s="80"/>
      <c r="AG62" s="80"/>
      <c r="AH62" s="80"/>
      <c r="AI62" s="80"/>
      <c r="AJ62" s="80"/>
      <c r="AK62" s="80"/>
    </row>
    <row r="63" customFormat="false" ht="14.45" hidden="true" customHeight="false" outlineLevel="0" collapsed="false">
      <c r="A63" s="86" t="s">
        <v>238</v>
      </c>
      <c r="B63" s="87" t="s">
        <v>239</v>
      </c>
      <c r="C63" s="88" t="s">
        <v>240</v>
      </c>
      <c r="D63" s="93"/>
      <c r="E63" s="93"/>
      <c r="G63" s="86" t="s">
        <v>241</v>
      </c>
      <c r="H63" s="87" t="s">
        <v>242</v>
      </c>
      <c r="I63" s="107" t="s">
        <v>243</v>
      </c>
      <c r="J63" s="91" t="n">
        <v>1</v>
      </c>
      <c r="K63" s="92"/>
      <c r="L63" s="92"/>
      <c r="N63" s="86" t="s">
        <v>244</v>
      </c>
      <c r="O63" s="87" t="s">
        <v>245</v>
      </c>
      <c r="P63" s="107" t="s">
        <v>246</v>
      </c>
      <c r="Q63" s="91" t="n">
        <v>1</v>
      </c>
      <c r="R63" s="93"/>
      <c r="S63" s="148"/>
      <c r="T63" s="76"/>
      <c r="U63" s="135"/>
      <c r="V63" s="92"/>
      <c r="W63" s="93"/>
      <c r="X63" s="148"/>
      <c r="Y63" s="76"/>
      <c r="Z63" s="135"/>
      <c r="AA63" s="92"/>
      <c r="AB63" s="149"/>
      <c r="AC63" s="148"/>
      <c r="AD63" s="76"/>
      <c r="AE63" s="135"/>
      <c r="AF63" s="92"/>
      <c r="AG63" s="93"/>
      <c r="AH63" s="148"/>
      <c r="AI63" s="76"/>
      <c r="AJ63" s="135"/>
      <c r="AK63" s="92"/>
    </row>
    <row r="64" customFormat="false" ht="14.45" hidden="true" customHeight="false" outlineLevel="0" collapsed="false">
      <c r="A64" s="94" t="s">
        <v>247</v>
      </c>
      <c r="B64" s="95" t="s">
        <v>248</v>
      </c>
      <c r="C64" s="96" t="s">
        <v>240</v>
      </c>
      <c r="D64" s="93"/>
      <c r="E64" s="93"/>
      <c r="G64" s="94" t="s">
        <v>249</v>
      </c>
      <c r="H64" s="95" t="s">
        <v>242</v>
      </c>
      <c r="I64" s="108" t="s">
        <v>243</v>
      </c>
      <c r="J64" s="99" t="n">
        <v>1</v>
      </c>
      <c r="K64" s="92"/>
      <c r="L64" s="92"/>
      <c r="N64" s="94" t="s">
        <v>250</v>
      </c>
      <c r="O64" s="95" t="s">
        <v>245</v>
      </c>
      <c r="P64" s="108" t="s">
        <v>246</v>
      </c>
      <c r="Q64" s="99" t="n">
        <v>1</v>
      </c>
      <c r="R64" s="93"/>
      <c r="S64" s="148"/>
      <c r="T64" s="76"/>
      <c r="U64" s="135"/>
      <c r="V64" s="92"/>
      <c r="W64" s="93"/>
      <c r="X64" s="148"/>
      <c r="Y64" s="76"/>
      <c r="Z64" s="135"/>
      <c r="AA64" s="92"/>
      <c r="AB64" s="149"/>
      <c r="AC64" s="148"/>
      <c r="AD64" s="76"/>
      <c r="AE64" s="135"/>
      <c r="AF64" s="92"/>
      <c r="AG64" s="93"/>
      <c r="AH64" s="148"/>
      <c r="AI64" s="76"/>
      <c r="AJ64" s="135"/>
      <c r="AK64" s="92"/>
    </row>
    <row r="65" customFormat="false" ht="14.45" hidden="true" customHeight="false" outlineLevel="0" collapsed="false">
      <c r="A65" s="94" t="s">
        <v>251</v>
      </c>
      <c r="B65" s="95" t="s">
        <v>239</v>
      </c>
      <c r="C65" s="96" t="s">
        <v>252</v>
      </c>
      <c r="D65" s="93"/>
      <c r="E65" s="93"/>
      <c r="G65" s="94" t="s">
        <v>253</v>
      </c>
      <c r="H65" s="95" t="s">
        <v>242</v>
      </c>
      <c r="I65" s="108" t="s">
        <v>243</v>
      </c>
      <c r="J65" s="99" t="n">
        <v>1</v>
      </c>
      <c r="K65" s="92"/>
      <c r="L65" s="92"/>
      <c r="N65" s="94" t="s">
        <v>254</v>
      </c>
      <c r="O65" s="95" t="s">
        <v>245</v>
      </c>
      <c r="P65" s="108" t="s">
        <v>255</v>
      </c>
      <c r="Q65" s="99" t="n">
        <v>1</v>
      </c>
      <c r="R65" s="93"/>
      <c r="S65" s="148"/>
      <c r="T65" s="76"/>
      <c r="U65" s="135"/>
      <c r="V65" s="92"/>
      <c r="W65" s="93"/>
      <c r="X65" s="148"/>
      <c r="Y65" s="76"/>
      <c r="Z65" s="135"/>
      <c r="AA65" s="92"/>
      <c r="AB65" s="149"/>
      <c r="AC65" s="148"/>
      <c r="AD65" s="76"/>
      <c r="AE65" s="135"/>
      <c r="AF65" s="92"/>
      <c r="AG65" s="93"/>
      <c r="AH65" s="148"/>
      <c r="AI65" s="76"/>
      <c r="AJ65" s="135"/>
      <c r="AK65" s="92"/>
    </row>
    <row r="66" customFormat="false" ht="14.45" hidden="true" customHeight="false" outlineLevel="0" collapsed="false">
      <c r="A66" s="94" t="s">
        <v>256</v>
      </c>
      <c r="B66" s="95" t="s">
        <v>248</v>
      </c>
      <c r="C66" s="96" t="s">
        <v>252</v>
      </c>
      <c r="D66" s="93"/>
      <c r="E66" s="93"/>
      <c r="G66" s="94" t="s">
        <v>257</v>
      </c>
      <c r="H66" s="95" t="s">
        <v>242</v>
      </c>
      <c r="I66" s="108" t="s">
        <v>243</v>
      </c>
      <c r="J66" s="99" t="n">
        <v>1</v>
      </c>
      <c r="K66" s="92"/>
      <c r="L66" s="92"/>
      <c r="N66" s="94" t="s">
        <v>258</v>
      </c>
      <c r="O66" s="95" t="s">
        <v>245</v>
      </c>
      <c r="P66" s="108" t="s">
        <v>255</v>
      </c>
      <c r="Q66" s="99" t="n">
        <v>1</v>
      </c>
      <c r="R66" s="93"/>
      <c r="S66" s="148"/>
      <c r="T66" s="76"/>
      <c r="U66" s="135"/>
      <c r="V66" s="92"/>
      <c r="W66" s="93"/>
      <c r="X66" s="148"/>
      <c r="Y66" s="76"/>
      <c r="Z66" s="135"/>
      <c r="AA66" s="92"/>
      <c r="AB66" s="149"/>
      <c r="AC66" s="148"/>
      <c r="AD66" s="76"/>
      <c r="AE66" s="135"/>
      <c r="AF66" s="92"/>
      <c r="AG66" s="93"/>
      <c r="AH66" s="148"/>
      <c r="AI66" s="76"/>
      <c r="AJ66" s="135"/>
      <c r="AK66" s="92"/>
    </row>
    <row r="67" customFormat="false" ht="14.45" hidden="true" customHeight="false" outlineLevel="0" collapsed="false">
      <c r="A67" s="94" t="s">
        <v>259</v>
      </c>
      <c r="B67" s="95" t="s">
        <v>239</v>
      </c>
      <c r="C67" s="96" t="s">
        <v>260</v>
      </c>
      <c r="D67" s="93"/>
      <c r="E67" s="93"/>
      <c r="G67" s="94" t="s">
        <v>261</v>
      </c>
      <c r="H67" s="95" t="s">
        <v>242</v>
      </c>
      <c r="I67" s="108" t="s">
        <v>262</v>
      </c>
      <c r="J67" s="99" t="n">
        <v>1</v>
      </c>
      <c r="K67" s="92"/>
      <c r="L67" s="92"/>
      <c r="N67" s="94" t="s">
        <v>263</v>
      </c>
      <c r="O67" s="95" t="s">
        <v>245</v>
      </c>
      <c r="P67" s="108" t="s">
        <v>246</v>
      </c>
      <c r="Q67" s="99" t="n">
        <v>1</v>
      </c>
      <c r="R67" s="93"/>
      <c r="S67" s="148"/>
      <c r="T67" s="76"/>
      <c r="U67" s="135"/>
      <c r="V67" s="92"/>
      <c r="W67" s="93"/>
      <c r="X67" s="148"/>
      <c r="Y67" s="76"/>
      <c r="Z67" s="135"/>
      <c r="AA67" s="92"/>
      <c r="AB67" s="149"/>
      <c r="AC67" s="148"/>
      <c r="AD67" s="76"/>
      <c r="AE67" s="135"/>
      <c r="AF67" s="92"/>
      <c r="AG67" s="93"/>
      <c r="AH67" s="148"/>
      <c r="AI67" s="76"/>
      <c r="AJ67" s="135"/>
      <c r="AK67" s="92"/>
    </row>
    <row r="68" customFormat="false" ht="14.45" hidden="true" customHeight="false" outlineLevel="0" collapsed="false">
      <c r="A68" s="150" t="s">
        <v>264</v>
      </c>
      <c r="B68" s="151" t="s">
        <v>248</v>
      </c>
      <c r="C68" s="152" t="s">
        <v>260</v>
      </c>
      <c r="D68" s="148"/>
      <c r="E68" s="148"/>
      <c r="G68" s="97" t="s">
        <v>265</v>
      </c>
      <c r="H68" s="95" t="s">
        <v>242</v>
      </c>
      <c r="I68" s="65" t="s">
        <v>262</v>
      </c>
      <c r="J68" s="152" t="n">
        <v>1</v>
      </c>
      <c r="K68" s="92"/>
      <c r="L68" s="148"/>
      <c r="N68" s="97" t="s">
        <v>266</v>
      </c>
      <c r="O68" s="95" t="s">
        <v>245</v>
      </c>
      <c r="P68" s="65" t="s">
        <v>246</v>
      </c>
      <c r="Q68" s="152" t="n">
        <v>1</v>
      </c>
      <c r="S68" s="149"/>
      <c r="T68" s="149"/>
      <c r="U68" s="148"/>
      <c r="V68" s="149"/>
      <c r="W68" s="149"/>
      <c r="X68" s="149"/>
      <c r="Y68" s="149"/>
      <c r="Z68" s="148"/>
      <c r="AA68" s="149"/>
      <c r="AB68" s="149"/>
      <c r="AC68" s="149"/>
      <c r="AD68" s="149"/>
      <c r="AE68" s="148"/>
      <c r="AF68" s="149"/>
      <c r="AG68" s="76"/>
      <c r="AH68" s="149"/>
      <c r="AI68" s="149"/>
      <c r="AJ68" s="148"/>
      <c r="AK68" s="149"/>
    </row>
    <row r="69" customFormat="false" ht="14.45" hidden="true" customHeight="false" outlineLevel="0" collapsed="false">
      <c r="A69" s="150" t="s">
        <v>267</v>
      </c>
      <c r="B69" s="151" t="s">
        <v>239</v>
      </c>
      <c r="C69" s="152" t="s">
        <v>268</v>
      </c>
      <c r="D69" s="148"/>
      <c r="E69" s="148"/>
      <c r="G69" s="97" t="s">
        <v>269</v>
      </c>
      <c r="H69" s="95" t="s">
        <v>242</v>
      </c>
      <c r="I69" s="65" t="s">
        <v>262</v>
      </c>
      <c r="J69" s="152" t="n">
        <v>1</v>
      </c>
      <c r="K69" s="92"/>
      <c r="L69" s="148"/>
      <c r="N69" s="97" t="s">
        <v>270</v>
      </c>
      <c r="O69" s="95" t="s">
        <v>245</v>
      </c>
      <c r="P69" s="65" t="s">
        <v>255</v>
      </c>
      <c r="Q69" s="152" t="n">
        <v>1</v>
      </c>
      <c r="AG69" s="76"/>
    </row>
    <row r="70" customFormat="false" ht="14.45" hidden="true" customHeight="false" outlineLevel="0" collapsed="false">
      <c r="A70" s="153" t="s">
        <v>271</v>
      </c>
      <c r="B70" s="154" t="s">
        <v>248</v>
      </c>
      <c r="C70" s="155" t="s">
        <v>268</v>
      </c>
      <c r="D70" s="148"/>
      <c r="E70" s="148"/>
      <c r="G70" s="103" t="s">
        <v>272</v>
      </c>
      <c r="H70" s="154" t="s">
        <v>242</v>
      </c>
      <c r="I70" s="67" t="s">
        <v>262</v>
      </c>
      <c r="J70" s="155" t="n">
        <v>1</v>
      </c>
      <c r="K70" s="92"/>
      <c r="L70" s="148"/>
      <c r="N70" s="103" t="s">
        <v>273</v>
      </c>
      <c r="O70" s="154" t="s">
        <v>245</v>
      </c>
      <c r="P70" s="67" t="s">
        <v>255</v>
      </c>
      <c r="Q70" s="155" t="n">
        <v>1</v>
      </c>
      <c r="AG70" s="76"/>
    </row>
    <row r="71" customFormat="false" ht="14.45" hidden="true" customHeight="false" outlineLevel="0" collapsed="false">
      <c r="K71" s="92"/>
      <c r="AJ71" s="1"/>
    </row>
    <row r="72" s="21" customFormat="true" ht="21" hidden="false" customHeight="true" outlineLevel="0" collapsed="false">
      <c r="A72" s="41" t="s">
        <v>274</v>
      </c>
      <c r="B72" s="41"/>
      <c r="C72" s="41"/>
      <c r="D72" s="41"/>
      <c r="E72" s="41"/>
      <c r="F72" s="20"/>
      <c r="G72" s="41" t="s">
        <v>275</v>
      </c>
      <c r="H72" s="41"/>
      <c r="I72" s="41"/>
      <c r="J72" s="41"/>
      <c r="K72" s="92"/>
      <c r="L72" s="79"/>
      <c r="N72" s="41" t="s">
        <v>276</v>
      </c>
      <c r="O72" s="41"/>
      <c r="P72" s="41"/>
      <c r="Q72" s="41"/>
      <c r="R72" s="80"/>
      <c r="S72" s="41" t="s">
        <v>277</v>
      </c>
      <c r="T72" s="41"/>
      <c r="U72" s="41"/>
      <c r="V72" s="41"/>
      <c r="W72" s="80"/>
      <c r="X72" s="80"/>
      <c r="Y72" s="80"/>
      <c r="Z72" s="80"/>
      <c r="AA72" s="80"/>
      <c r="AB72" s="134"/>
      <c r="AC72" s="80"/>
      <c r="AD72" s="80"/>
      <c r="AE72" s="80"/>
      <c r="AF72" s="80"/>
      <c r="AG72" s="80"/>
      <c r="AH72" s="80"/>
      <c r="AI72" s="80"/>
      <c r="AJ72" s="80"/>
      <c r="AK72" s="80"/>
    </row>
    <row r="73" customFormat="false" ht="15" hidden="false" customHeight="false" outlineLevel="0" collapsed="false">
      <c r="A73" s="86" t="s">
        <v>103</v>
      </c>
      <c r="B73" s="87" t="s">
        <v>104</v>
      </c>
      <c r="C73" s="24" t="s">
        <v>105</v>
      </c>
      <c r="D73" s="24" t="n">
        <f aca="false">J73+Q73+V73</f>
        <v>6134</v>
      </c>
      <c r="E73" s="88" t="n">
        <f aca="false">D73*$F$11</f>
        <v>6134</v>
      </c>
      <c r="G73" s="86" t="s">
        <v>278</v>
      </c>
      <c r="H73" s="87" t="s">
        <v>279</v>
      </c>
      <c r="I73" s="24" t="s">
        <v>280</v>
      </c>
      <c r="J73" s="91" t="n">
        <f aca="false">E132</f>
        <v>1082</v>
      </c>
      <c r="K73" s="92"/>
      <c r="L73" s="92"/>
      <c r="N73" s="86" t="s">
        <v>281</v>
      </c>
      <c r="O73" s="127" t="s">
        <v>282</v>
      </c>
      <c r="P73" s="107" t="s">
        <v>283</v>
      </c>
      <c r="Q73" s="91" t="n">
        <f aca="false">E149</f>
        <v>3621</v>
      </c>
      <c r="R73" s="93"/>
      <c r="S73" s="86" t="s">
        <v>284</v>
      </c>
      <c r="T73" s="87" t="s">
        <v>285</v>
      </c>
      <c r="U73" s="107" t="s">
        <v>286</v>
      </c>
      <c r="V73" s="91" t="n">
        <f aca="false">E153</f>
        <v>1431</v>
      </c>
      <c r="W73" s="93"/>
      <c r="X73" s="93"/>
      <c r="Y73" s="76"/>
      <c r="Z73" s="135"/>
      <c r="AA73" s="92"/>
      <c r="AB73" s="149"/>
      <c r="AC73" s="148"/>
      <c r="AD73" s="76"/>
      <c r="AE73" s="135"/>
      <c r="AF73" s="92"/>
      <c r="AG73" s="93"/>
      <c r="AH73" s="148"/>
      <c r="AI73" s="76"/>
      <c r="AJ73" s="135"/>
      <c r="AK73" s="92"/>
    </row>
    <row r="74" customFormat="false" ht="15" hidden="false" customHeight="false" outlineLevel="0" collapsed="false">
      <c r="A74" s="94" t="s">
        <v>106</v>
      </c>
      <c r="B74" s="95" t="s">
        <v>107</v>
      </c>
      <c r="C74" s="29" t="s">
        <v>105</v>
      </c>
      <c r="D74" s="29" t="n">
        <f aca="false">J74+Q74+V74</f>
        <v>6539</v>
      </c>
      <c r="E74" s="96" t="n">
        <f aca="false">D74*$F$11</f>
        <v>6539</v>
      </c>
      <c r="G74" s="94" t="s">
        <v>287</v>
      </c>
      <c r="H74" s="95" t="s">
        <v>288</v>
      </c>
      <c r="I74" s="29" t="s">
        <v>280</v>
      </c>
      <c r="J74" s="99" t="n">
        <f aca="false">E133</f>
        <v>1076</v>
      </c>
      <c r="K74" s="92"/>
      <c r="L74" s="92"/>
      <c r="N74" s="94" t="s">
        <v>289</v>
      </c>
      <c r="O74" s="95" t="s">
        <v>290</v>
      </c>
      <c r="P74" s="108" t="s">
        <v>283</v>
      </c>
      <c r="Q74" s="99" t="n">
        <f aca="false">E150</f>
        <v>3621</v>
      </c>
      <c r="R74" s="93"/>
      <c r="S74" s="94" t="s">
        <v>291</v>
      </c>
      <c r="T74" s="95" t="s">
        <v>292</v>
      </c>
      <c r="U74" s="108" t="s">
        <v>286</v>
      </c>
      <c r="V74" s="99" t="n">
        <f aca="false">E154</f>
        <v>1842</v>
      </c>
      <c r="W74" s="93"/>
      <c r="X74" s="148"/>
      <c r="Y74" s="76"/>
      <c r="Z74" s="135"/>
      <c r="AA74" s="92"/>
      <c r="AB74" s="149"/>
      <c r="AC74" s="148"/>
      <c r="AD74" s="76"/>
      <c r="AE74" s="135"/>
      <c r="AF74" s="92"/>
      <c r="AG74" s="93"/>
      <c r="AH74" s="148"/>
      <c r="AI74" s="76"/>
      <c r="AJ74" s="135"/>
      <c r="AK74" s="92"/>
    </row>
    <row r="75" customFormat="false" ht="15" hidden="false" customHeight="false" outlineLevel="0" collapsed="false">
      <c r="A75" s="94" t="s">
        <v>108</v>
      </c>
      <c r="B75" s="95" t="s">
        <v>109</v>
      </c>
      <c r="C75" s="29" t="s">
        <v>110</v>
      </c>
      <c r="D75" s="29" t="n">
        <f aca="false">J75+Q75+V75</f>
        <v>9800</v>
      </c>
      <c r="E75" s="96" t="n">
        <f aca="false">D75*$F$11</f>
        <v>9800</v>
      </c>
      <c r="G75" s="94" t="s">
        <v>293</v>
      </c>
      <c r="H75" s="95" t="s">
        <v>294</v>
      </c>
      <c r="I75" s="29" t="s">
        <v>295</v>
      </c>
      <c r="J75" s="99" t="n">
        <f aca="false">E134</f>
        <v>2193</v>
      </c>
      <c r="K75" s="92"/>
      <c r="L75" s="92"/>
      <c r="N75" s="94" t="s">
        <v>296</v>
      </c>
      <c r="O75" s="95" t="s">
        <v>297</v>
      </c>
      <c r="P75" s="108" t="s">
        <v>298</v>
      </c>
      <c r="Q75" s="99" t="n">
        <f aca="false">E151</f>
        <v>5977</v>
      </c>
      <c r="R75" s="93"/>
      <c r="S75" s="94" t="s">
        <v>299</v>
      </c>
      <c r="T75" s="95" t="s">
        <v>285</v>
      </c>
      <c r="U75" s="108" t="s">
        <v>300</v>
      </c>
      <c r="V75" s="99" t="n">
        <f aca="false">E155</f>
        <v>1630</v>
      </c>
      <c r="W75" s="93"/>
      <c r="X75" s="148"/>
      <c r="Y75" s="76"/>
      <c r="Z75" s="135"/>
      <c r="AA75" s="92"/>
      <c r="AB75" s="149"/>
      <c r="AC75" s="148"/>
      <c r="AD75" s="76"/>
      <c r="AE75" s="135"/>
      <c r="AF75" s="92"/>
      <c r="AG75" s="93"/>
      <c r="AH75" s="148"/>
      <c r="AI75" s="76"/>
      <c r="AJ75" s="135"/>
      <c r="AK75" s="92"/>
    </row>
    <row r="76" customFormat="false" ht="15" hidden="false" customHeight="false" outlineLevel="0" collapsed="false">
      <c r="A76" s="94" t="s">
        <v>111</v>
      </c>
      <c r="B76" s="95" t="s">
        <v>112</v>
      </c>
      <c r="C76" s="29" t="s">
        <v>110</v>
      </c>
      <c r="D76" s="29" t="n">
        <f aca="false">J76+Q76+V76</f>
        <v>10487</v>
      </c>
      <c r="E76" s="96" t="n">
        <f aca="false">D76*$F$11</f>
        <v>10487</v>
      </c>
      <c r="G76" s="94" t="s">
        <v>301</v>
      </c>
      <c r="H76" s="95" t="s">
        <v>302</v>
      </c>
      <c r="I76" s="29" t="s">
        <v>295</v>
      </c>
      <c r="J76" s="99" t="n">
        <f aca="false">E135</f>
        <v>2182</v>
      </c>
      <c r="K76" s="92"/>
      <c r="L76" s="92"/>
      <c r="N76" s="94" t="s">
        <v>303</v>
      </c>
      <c r="O76" s="95" t="s">
        <v>290</v>
      </c>
      <c r="P76" s="108" t="s">
        <v>298</v>
      </c>
      <c r="Q76" s="99" t="n">
        <f aca="false">E152</f>
        <v>5954</v>
      </c>
      <c r="R76" s="93"/>
      <c r="S76" s="97" t="s">
        <v>304</v>
      </c>
      <c r="T76" s="95" t="s">
        <v>292</v>
      </c>
      <c r="U76" s="108" t="s">
        <v>305</v>
      </c>
      <c r="V76" s="99" t="n">
        <f aca="false">E156</f>
        <v>2351</v>
      </c>
      <c r="W76" s="93"/>
      <c r="X76" s="148"/>
      <c r="Y76" s="76"/>
      <c r="Z76" s="135"/>
      <c r="AA76" s="92"/>
      <c r="AB76" s="149"/>
      <c r="AC76" s="148"/>
      <c r="AD76" s="76"/>
      <c r="AE76" s="135"/>
      <c r="AF76" s="92"/>
      <c r="AG76" s="93"/>
      <c r="AH76" s="148"/>
      <c r="AI76" s="76"/>
      <c r="AJ76" s="135"/>
      <c r="AK76" s="92"/>
    </row>
    <row r="77" customFormat="false" ht="15" hidden="false" customHeight="false" outlineLevel="0" collapsed="false">
      <c r="A77" s="156" t="s">
        <v>113</v>
      </c>
      <c r="B77" s="95" t="s">
        <v>306</v>
      </c>
      <c r="C77" s="29" t="s">
        <v>115</v>
      </c>
      <c r="D77" s="29" t="n">
        <f aca="false">V77+V77+Q77+Q77+J77</f>
        <v>19465</v>
      </c>
      <c r="E77" s="96" t="n">
        <f aca="false">D77*$F$11</f>
        <v>19465</v>
      </c>
      <c r="G77" s="94" t="s">
        <v>307</v>
      </c>
      <c r="H77" s="95" t="s">
        <v>308</v>
      </c>
      <c r="I77" s="29" t="s">
        <v>309</v>
      </c>
      <c r="J77" s="99" t="n">
        <f aca="false">E136</f>
        <v>4251</v>
      </c>
      <c r="K77" s="92"/>
      <c r="L77" s="92"/>
      <c r="N77" s="94" t="s">
        <v>296</v>
      </c>
      <c r="O77" s="95" t="s">
        <v>297</v>
      </c>
      <c r="P77" s="108" t="s">
        <v>298</v>
      </c>
      <c r="Q77" s="99" t="n">
        <f aca="false">E151</f>
        <v>5977</v>
      </c>
      <c r="R77" s="93"/>
      <c r="S77" s="94" t="s">
        <v>299</v>
      </c>
      <c r="T77" s="95" t="s">
        <v>285</v>
      </c>
      <c r="U77" s="108" t="s">
        <v>300</v>
      </c>
      <c r="V77" s="99" t="n">
        <f aca="false">E155</f>
        <v>1630</v>
      </c>
      <c r="W77" s="93"/>
      <c r="X77" s="148"/>
      <c r="Y77" s="76"/>
      <c r="Z77" s="135"/>
      <c r="AA77" s="92"/>
      <c r="AB77" s="149"/>
      <c r="AC77" s="148"/>
      <c r="AD77" s="76"/>
      <c r="AE77" s="135"/>
      <c r="AF77" s="92"/>
      <c r="AG77" s="93"/>
      <c r="AH77" s="148"/>
      <c r="AI77" s="76"/>
      <c r="AJ77" s="135"/>
      <c r="AK77" s="92"/>
    </row>
    <row r="78" customFormat="false" ht="15.75" hidden="false" customHeight="false" outlineLevel="0" collapsed="false">
      <c r="A78" s="103" t="s">
        <v>116</v>
      </c>
      <c r="B78" s="101" t="s">
        <v>117</v>
      </c>
      <c r="C78" s="34" t="s">
        <v>115</v>
      </c>
      <c r="D78" s="34" t="n">
        <f aca="false">J78+Q78+V78+Q78+V78</f>
        <v>20819</v>
      </c>
      <c r="E78" s="102" t="n">
        <f aca="false">D78*$F$11</f>
        <v>20819</v>
      </c>
      <c r="G78" s="103" t="s">
        <v>310</v>
      </c>
      <c r="H78" s="101" t="s">
        <v>311</v>
      </c>
      <c r="I78" s="34" t="s">
        <v>309</v>
      </c>
      <c r="J78" s="155" t="n">
        <f aca="false">E137</f>
        <v>4209</v>
      </c>
      <c r="K78" s="92"/>
      <c r="L78" s="148"/>
      <c r="N78" s="103" t="s">
        <v>303</v>
      </c>
      <c r="O78" s="101" t="s">
        <v>290</v>
      </c>
      <c r="P78" s="110" t="s">
        <v>298</v>
      </c>
      <c r="Q78" s="155" t="n">
        <f aca="false">E152</f>
        <v>5954</v>
      </c>
      <c r="R78" s="93"/>
      <c r="S78" s="103" t="s">
        <v>304</v>
      </c>
      <c r="T78" s="101" t="s">
        <v>292</v>
      </c>
      <c r="U78" s="110" t="s">
        <v>305</v>
      </c>
      <c r="V78" s="155" t="n">
        <f aca="false">E156</f>
        <v>2351</v>
      </c>
      <c r="W78" s="93"/>
      <c r="X78" s="149"/>
      <c r="Y78" s="149"/>
      <c r="Z78" s="148"/>
      <c r="AA78" s="149"/>
      <c r="AB78" s="149"/>
      <c r="AC78" s="149"/>
      <c r="AD78" s="149"/>
      <c r="AE78" s="148"/>
      <c r="AF78" s="149"/>
      <c r="AG78" s="76"/>
      <c r="AH78" s="149"/>
      <c r="AI78" s="149"/>
      <c r="AJ78" s="148"/>
      <c r="AK78" s="149"/>
    </row>
    <row r="79" customFormat="false" ht="15" hidden="false" customHeight="false" outlineLevel="0" collapsed="false">
      <c r="K79" s="92"/>
      <c r="AJ79" s="1"/>
    </row>
    <row r="80" s="21" customFormat="true" ht="21" hidden="true" customHeight="true" outlineLevel="0" collapsed="false">
      <c r="A80" s="84" t="s">
        <v>312</v>
      </c>
      <c r="B80" s="84"/>
      <c r="C80" s="84"/>
      <c r="D80" s="79"/>
      <c r="E80" s="79"/>
      <c r="F80" s="20"/>
      <c r="G80" s="84" t="s">
        <v>313</v>
      </c>
      <c r="H80" s="84"/>
      <c r="I80" s="84"/>
      <c r="J80" s="84"/>
      <c r="K80" s="92"/>
      <c r="L80" s="79"/>
      <c r="N80" s="84" t="s">
        <v>314</v>
      </c>
      <c r="O80" s="84"/>
      <c r="P80" s="84"/>
      <c r="Q80" s="84"/>
      <c r="R80" s="80"/>
      <c r="S80" s="84" t="s">
        <v>314</v>
      </c>
      <c r="T80" s="84"/>
      <c r="U80" s="84"/>
      <c r="V80" s="84"/>
      <c r="X80" s="84" t="s">
        <v>315</v>
      </c>
      <c r="Y80" s="84"/>
      <c r="Z80" s="84"/>
      <c r="AA80" s="84"/>
    </row>
    <row r="81" s="1" customFormat="true" ht="13.9" hidden="true" customHeight="false" outlineLevel="0" collapsed="false">
      <c r="A81" s="22" t="s">
        <v>316</v>
      </c>
      <c r="B81" s="23" t="s">
        <v>317</v>
      </c>
      <c r="C81" s="91" t="s">
        <v>37</v>
      </c>
      <c r="D81" s="92"/>
      <c r="E81" s="92"/>
      <c r="G81" s="22" t="s">
        <v>318</v>
      </c>
      <c r="H81" s="87" t="s">
        <v>319</v>
      </c>
      <c r="I81" s="90" t="s">
        <v>177</v>
      </c>
      <c r="J81" s="91" t="n">
        <v>1</v>
      </c>
      <c r="K81" s="92"/>
      <c r="L81" s="92"/>
      <c r="N81" s="22" t="s">
        <v>320</v>
      </c>
      <c r="O81" s="87" t="s">
        <v>321</v>
      </c>
      <c r="P81" s="90" t="s">
        <v>322</v>
      </c>
      <c r="Q81" s="91" t="n">
        <v>2</v>
      </c>
      <c r="R81" s="93"/>
      <c r="S81" s="157"/>
      <c r="T81" s="158"/>
      <c r="U81" s="158"/>
      <c r="V81" s="159"/>
      <c r="X81" s="157"/>
      <c r="Y81" s="158"/>
      <c r="Z81" s="158"/>
      <c r="AA81" s="159"/>
    </row>
    <row r="82" s="1" customFormat="true" ht="13.9" hidden="true" customHeight="false" outlineLevel="0" collapsed="false">
      <c r="A82" s="27" t="s">
        <v>323</v>
      </c>
      <c r="B82" s="28" t="s">
        <v>324</v>
      </c>
      <c r="C82" s="99" t="s">
        <v>22</v>
      </c>
      <c r="D82" s="92"/>
      <c r="E82" s="92"/>
      <c r="G82" s="160" t="s">
        <v>325</v>
      </c>
      <c r="H82" s="95" t="s">
        <v>326</v>
      </c>
      <c r="I82" s="98" t="s">
        <v>183</v>
      </c>
      <c r="J82" s="99" t="n">
        <v>1</v>
      </c>
      <c r="K82" s="92"/>
      <c r="L82" s="92"/>
      <c r="N82" s="160" t="s">
        <v>320</v>
      </c>
      <c r="O82" s="95" t="s">
        <v>321</v>
      </c>
      <c r="P82" s="115" t="s">
        <v>322</v>
      </c>
      <c r="Q82" s="99" t="n">
        <v>2</v>
      </c>
      <c r="R82" s="93"/>
      <c r="S82" s="161"/>
      <c r="T82" s="149"/>
      <c r="U82" s="149"/>
      <c r="V82" s="162"/>
      <c r="X82" s="161"/>
      <c r="Y82" s="149"/>
      <c r="Z82" s="149"/>
      <c r="AA82" s="162"/>
    </row>
    <row r="83" s="1" customFormat="true" ht="14.45" hidden="true" customHeight="false" outlineLevel="0" collapsed="false">
      <c r="A83" s="32" t="s">
        <v>327</v>
      </c>
      <c r="B83" s="33" t="s">
        <v>328</v>
      </c>
      <c r="C83" s="105" t="s">
        <v>329</v>
      </c>
      <c r="D83" s="92"/>
      <c r="E83" s="92"/>
      <c r="G83" s="32" t="s">
        <v>330</v>
      </c>
      <c r="H83" s="101" t="s">
        <v>331</v>
      </c>
      <c r="I83" s="104" t="s">
        <v>332</v>
      </c>
      <c r="J83" s="105" t="n">
        <v>1</v>
      </c>
      <c r="K83" s="92"/>
      <c r="L83" s="92"/>
      <c r="N83" s="163" t="s">
        <v>320</v>
      </c>
      <c r="O83" s="101" t="s">
        <v>321</v>
      </c>
      <c r="P83" s="132" t="s">
        <v>322</v>
      </c>
      <c r="Q83" s="105" t="n">
        <v>2</v>
      </c>
      <c r="R83" s="93"/>
      <c r="S83" s="164"/>
      <c r="T83" s="165"/>
      <c r="U83" s="165"/>
      <c r="V83" s="166"/>
      <c r="X83" s="161"/>
      <c r="Y83" s="149"/>
      <c r="Z83" s="149"/>
      <c r="AA83" s="162"/>
    </row>
    <row r="84" s="1" customFormat="true" ht="13.9" hidden="true" customHeight="false" outlineLevel="0" collapsed="false">
      <c r="A84" s="22" t="s">
        <v>333</v>
      </c>
      <c r="B84" s="23" t="s">
        <v>317</v>
      </c>
      <c r="C84" s="91" t="s">
        <v>37</v>
      </c>
      <c r="D84" s="92"/>
      <c r="E84" s="92"/>
      <c r="G84" s="22" t="s">
        <v>318</v>
      </c>
      <c r="H84" s="87" t="s">
        <v>319</v>
      </c>
      <c r="I84" s="90" t="s">
        <v>177</v>
      </c>
      <c r="J84" s="91" t="n">
        <v>1</v>
      </c>
      <c r="K84" s="92"/>
      <c r="L84" s="92"/>
      <c r="N84" s="22" t="s">
        <v>320</v>
      </c>
      <c r="O84" s="87" t="s">
        <v>321</v>
      </c>
      <c r="P84" s="90" t="s">
        <v>322</v>
      </c>
      <c r="Q84" s="91" t="n">
        <v>1</v>
      </c>
      <c r="R84" s="93"/>
      <c r="S84" s="97" t="s">
        <v>334</v>
      </c>
      <c r="T84" s="95" t="s">
        <v>335</v>
      </c>
      <c r="U84" s="98" t="s">
        <v>336</v>
      </c>
      <c r="V84" s="99" t="n">
        <v>1</v>
      </c>
      <c r="X84" s="89" t="s">
        <v>230</v>
      </c>
      <c r="Y84" s="87" t="s">
        <v>231</v>
      </c>
      <c r="Z84" s="107" t="s">
        <v>232</v>
      </c>
      <c r="AA84" s="91" t="n">
        <v>1</v>
      </c>
    </row>
    <row r="85" s="1" customFormat="true" ht="13.9" hidden="true" customHeight="false" outlineLevel="0" collapsed="false">
      <c r="A85" s="27" t="s">
        <v>337</v>
      </c>
      <c r="B85" s="28" t="s">
        <v>324</v>
      </c>
      <c r="C85" s="99" t="s">
        <v>22</v>
      </c>
      <c r="D85" s="92"/>
      <c r="E85" s="92"/>
      <c r="G85" s="160" t="s">
        <v>325</v>
      </c>
      <c r="H85" s="95" t="s">
        <v>326</v>
      </c>
      <c r="I85" s="98" t="s">
        <v>183</v>
      </c>
      <c r="J85" s="99" t="n">
        <v>1</v>
      </c>
      <c r="K85" s="92"/>
      <c r="L85" s="92"/>
      <c r="N85" s="160" t="s">
        <v>320</v>
      </c>
      <c r="O85" s="95" t="s">
        <v>321</v>
      </c>
      <c r="P85" s="115" t="s">
        <v>322</v>
      </c>
      <c r="Q85" s="99" t="n">
        <v>1</v>
      </c>
      <c r="R85" s="93"/>
      <c r="S85" s="160" t="s">
        <v>334</v>
      </c>
      <c r="T85" s="95" t="s">
        <v>335</v>
      </c>
      <c r="U85" s="115" t="s">
        <v>336</v>
      </c>
      <c r="V85" s="99" t="n">
        <v>1</v>
      </c>
      <c r="X85" s="97" t="s">
        <v>230</v>
      </c>
      <c r="Y85" s="95" t="s">
        <v>231</v>
      </c>
      <c r="Z85" s="108" t="s">
        <v>232</v>
      </c>
      <c r="AA85" s="99" t="n">
        <v>1</v>
      </c>
    </row>
    <row r="86" s="1" customFormat="true" ht="14.45" hidden="true" customHeight="false" outlineLevel="0" collapsed="false">
      <c r="A86" s="32" t="s">
        <v>338</v>
      </c>
      <c r="B86" s="33" t="s">
        <v>328</v>
      </c>
      <c r="C86" s="105" t="s">
        <v>329</v>
      </c>
      <c r="D86" s="92"/>
      <c r="E86" s="92"/>
      <c r="G86" s="32" t="s">
        <v>330</v>
      </c>
      <c r="H86" s="101" t="s">
        <v>331</v>
      </c>
      <c r="I86" s="104" t="s">
        <v>332</v>
      </c>
      <c r="J86" s="105" t="n">
        <v>1</v>
      </c>
      <c r="K86" s="92"/>
      <c r="L86" s="92"/>
      <c r="N86" s="163" t="s">
        <v>320</v>
      </c>
      <c r="O86" s="101" t="s">
        <v>321</v>
      </c>
      <c r="P86" s="132" t="s">
        <v>322</v>
      </c>
      <c r="Q86" s="105" t="n">
        <v>1</v>
      </c>
      <c r="R86" s="93"/>
      <c r="S86" s="163" t="s">
        <v>334</v>
      </c>
      <c r="T86" s="101" t="s">
        <v>335</v>
      </c>
      <c r="U86" s="132" t="s">
        <v>336</v>
      </c>
      <c r="V86" s="105" t="n">
        <v>1</v>
      </c>
      <c r="X86" s="103" t="s">
        <v>230</v>
      </c>
      <c r="Y86" s="101" t="s">
        <v>231</v>
      </c>
      <c r="Z86" s="110" t="s">
        <v>232</v>
      </c>
      <c r="AA86" s="105" t="n">
        <v>1</v>
      </c>
    </row>
    <row r="87" s="1" customFormat="true" ht="13.9" hidden="true" customHeight="false" outlineLevel="0" collapsed="false">
      <c r="A87" s="22" t="s">
        <v>339</v>
      </c>
      <c r="B87" s="23" t="s">
        <v>317</v>
      </c>
      <c r="C87" s="91" t="s">
        <v>37</v>
      </c>
      <c r="D87" s="92"/>
      <c r="E87" s="92"/>
      <c r="G87" s="22" t="s">
        <v>318</v>
      </c>
      <c r="H87" s="87" t="s">
        <v>319</v>
      </c>
      <c r="I87" s="90" t="s">
        <v>177</v>
      </c>
      <c r="J87" s="91" t="n">
        <v>1</v>
      </c>
      <c r="K87" s="92"/>
      <c r="L87" s="92"/>
      <c r="N87" s="22"/>
      <c r="O87" s="87"/>
      <c r="P87" s="90"/>
      <c r="Q87" s="91"/>
      <c r="R87" s="93"/>
      <c r="S87" s="89" t="s">
        <v>334</v>
      </c>
      <c r="T87" s="87" t="s">
        <v>335</v>
      </c>
      <c r="U87" s="90" t="s">
        <v>336</v>
      </c>
      <c r="V87" s="91" t="n">
        <v>2</v>
      </c>
      <c r="X87" s="89" t="s">
        <v>230</v>
      </c>
      <c r="Y87" s="87" t="s">
        <v>231</v>
      </c>
      <c r="Z87" s="107" t="s">
        <v>232</v>
      </c>
      <c r="AA87" s="91" t="n">
        <v>2</v>
      </c>
    </row>
    <row r="88" s="1" customFormat="true" ht="14.45" hidden="true" customHeight="false" outlineLevel="0" collapsed="false">
      <c r="A88" s="32" t="s">
        <v>340</v>
      </c>
      <c r="B88" s="33" t="s">
        <v>324</v>
      </c>
      <c r="C88" s="105" t="s">
        <v>22</v>
      </c>
      <c r="D88" s="92"/>
      <c r="E88" s="92"/>
      <c r="G88" s="163" t="s">
        <v>325</v>
      </c>
      <c r="H88" s="101" t="s">
        <v>326</v>
      </c>
      <c r="I88" s="104" t="s">
        <v>183</v>
      </c>
      <c r="J88" s="105" t="n">
        <v>1</v>
      </c>
      <c r="K88" s="92"/>
      <c r="L88" s="92"/>
      <c r="N88" s="163"/>
      <c r="O88" s="101"/>
      <c r="P88" s="132"/>
      <c r="Q88" s="105"/>
      <c r="R88" s="93"/>
      <c r="S88" s="163" t="s">
        <v>334</v>
      </c>
      <c r="T88" s="101" t="s">
        <v>335</v>
      </c>
      <c r="U88" s="132" t="s">
        <v>336</v>
      </c>
      <c r="V88" s="105" t="n">
        <v>2</v>
      </c>
      <c r="X88" s="103" t="s">
        <v>230</v>
      </c>
      <c r="Y88" s="101" t="s">
        <v>231</v>
      </c>
      <c r="Z88" s="110" t="s">
        <v>232</v>
      </c>
      <c r="AA88" s="105" t="n">
        <v>2</v>
      </c>
    </row>
    <row r="89" customFormat="false" ht="13.9" hidden="true" customHeight="false" outlineLevel="0" collapsed="false">
      <c r="K89" s="92"/>
    </row>
    <row r="90" s="21" customFormat="true" ht="21" hidden="true" customHeight="true" outlineLevel="0" collapsed="false">
      <c r="A90" s="84" t="s">
        <v>341</v>
      </c>
      <c r="B90" s="84"/>
      <c r="C90" s="84"/>
      <c r="D90" s="79"/>
      <c r="E90" s="79"/>
      <c r="F90" s="20"/>
      <c r="G90" s="84" t="s">
        <v>342</v>
      </c>
      <c r="H90" s="84"/>
      <c r="I90" s="84"/>
      <c r="J90" s="84"/>
      <c r="K90" s="92"/>
      <c r="L90" s="79"/>
      <c r="N90" s="84" t="s">
        <v>343</v>
      </c>
      <c r="O90" s="84"/>
      <c r="P90" s="84"/>
      <c r="Q90" s="84"/>
      <c r="R90" s="80"/>
      <c r="S90" s="84" t="s">
        <v>344</v>
      </c>
      <c r="T90" s="84"/>
      <c r="U90" s="84"/>
      <c r="V90" s="84"/>
      <c r="X90" s="167"/>
      <c r="Y90" s="167"/>
      <c r="Z90" s="167"/>
      <c r="AA90" s="167"/>
    </row>
    <row r="91" customFormat="false" ht="13.9" hidden="true" customHeight="false" outlineLevel="0" collapsed="false">
      <c r="A91" s="22" t="s">
        <v>345</v>
      </c>
      <c r="B91" s="23" t="s">
        <v>346</v>
      </c>
      <c r="C91" s="91" t="s">
        <v>347</v>
      </c>
      <c r="D91" s="92"/>
      <c r="E91" s="92"/>
      <c r="G91" s="22" t="s">
        <v>348</v>
      </c>
      <c r="H91" s="87" t="s">
        <v>331</v>
      </c>
      <c r="I91" s="107" t="s">
        <v>349</v>
      </c>
      <c r="J91" s="91" t="n">
        <v>1</v>
      </c>
      <c r="K91" s="92"/>
      <c r="L91" s="92"/>
      <c r="N91" s="22" t="s">
        <v>350</v>
      </c>
      <c r="O91" s="87" t="s">
        <v>245</v>
      </c>
      <c r="P91" s="90" t="s">
        <v>351</v>
      </c>
      <c r="Q91" s="91" t="n">
        <v>1</v>
      </c>
      <c r="S91" s="22" t="s">
        <v>352</v>
      </c>
      <c r="T91" s="87" t="s">
        <v>321</v>
      </c>
      <c r="U91" s="90" t="s">
        <v>353</v>
      </c>
      <c r="V91" s="91" t="n">
        <v>2</v>
      </c>
    </row>
    <row r="92" customFormat="false" ht="13.9" hidden="true" customHeight="false" outlineLevel="0" collapsed="false">
      <c r="A92" s="27" t="s">
        <v>354</v>
      </c>
      <c r="B92" s="28" t="s">
        <v>355</v>
      </c>
      <c r="C92" s="99" t="s">
        <v>356</v>
      </c>
      <c r="D92" s="92"/>
      <c r="E92" s="92"/>
      <c r="G92" s="27" t="s">
        <v>357</v>
      </c>
      <c r="H92" s="95" t="s">
        <v>358</v>
      </c>
      <c r="I92" s="108" t="s">
        <v>359</v>
      </c>
      <c r="J92" s="99" t="n">
        <v>1</v>
      </c>
      <c r="K92" s="92"/>
      <c r="L92" s="92"/>
      <c r="N92" s="160" t="s">
        <v>350</v>
      </c>
      <c r="O92" s="95" t="s">
        <v>245</v>
      </c>
      <c r="P92" s="115" t="s">
        <v>351</v>
      </c>
      <c r="Q92" s="99" t="n">
        <v>1</v>
      </c>
      <c r="S92" s="160" t="s">
        <v>352</v>
      </c>
      <c r="T92" s="95" t="s">
        <v>321</v>
      </c>
      <c r="U92" s="115" t="s">
        <v>353</v>
      </c>
      <c r="V92" s="99" t="n">
        <v>2</v>
      </c>
    </row>
    <row r="93" customFormat="false" ht="14.45" hidden="true" customHeight="false" outlineLevel="0" collapsed="false">
      <c r="A93" s="32" t="s">
        <v>360</v>
      </c>
      <c r="B93" s="33" t="s">
        <v>361</v>
      </c>
      <c r="C93" s="105" t="s">
        <v>362</v>
      </c>
      <c r="D93" s="92"/>
      <c r="E93" s="92"/>
      <c r="G93" s="32" t="s">
        <v>363</v>
      </c>
      <c r="H93" s="101" t="s">
        <v>364</v>
      </c>
      <c r="I93" s="110" t="s">
        <v>365</v>
      </c>
      <c r="J93" s="105" t="n">
        <v>1</v>
      </c>
      <c r="K93" s="92"/>
      <c r="L93" s="92"/>
      <c r="N93" s="168" t="s">
        <v>350</v>
      </c>
      <c r="O93" s="101" t="s">
        <v>245</v>
      </c>
      <c r="P93" s="132" t="s">
        <v>351</v>
      </c>
      <c r="Q93" s="105" t="n">
        <v>1</v>
      </c>
      <c r="S93" s="163" t="s">
        <v>352</v>
      </c>
      <c r="T93" s="101" t="s">
        <v>321</v>
      </c>
      <c r="U93" s="132" t="s">
        <v>353</v>
      </c>
      <c r="V93" s="105" t="n">
        <v>2</v>
      </c>
    </row>
    <row r="94" customFormat="false" ht="13.9" hidden="true" customHeight="false" outlineLevel="0" collapsed="false">
      <c r="A94" s="22" t="s">
        <v>366</v>
      </c>
      <c r="B94" s="23" t="s">
        <v>346</v>
      </c>
      <c r="C94" s="91" t="s">
        <v>367</v>
      </c>
      <c r="D94" s="92"/>
      <c r="E94" s="92"/>
      <c r="F94" s="92"/>
      <c r="G94" s="22" t="s">
        <v>348</v>
      </c>
      <c r="H94" s="87" t="s">
        <v>331</v>
      </c>
      <c r="I94" s="107" t="s">
        <v>349</v>
      </c>
      <c r="J94" s="91" t="n">
        <v>1</v>
      </c>
      <c r="K94" s="92"/>
      <c r="L94" s="92"/>
      <c r="M94" s="76"/>
      <c r="N94" s="22" t="s">
        <v>368</v>
      </c>
      <c r="O94" s="87" t="s">
        <v>245</v>
      </c>
      <c r="P94" s="90" t="s">
        <v>369</v>
      </c>
      <c r="Q94" s="91" t="n">
        <v>1</v>
      </c>
      <c r="S94" s="22" t="s">
        <v>352</v>
      </c>
      <c r="T94" s="87" t="s">
        <v>321</v>
      </c>
      <c r="U94" s="90" t="s">
        <v>353</v>
      </c>
      <c r="V94" s="91" t="n">
        <v>2</v>
      </c>
    </row>
    <row r="95" customFormat="false" ht="13.9" hidden="true" customHeight="false" outlineLevel="0" collapsed="false">
      <c r="A95" s="27" t="s">
        <v>370</v>
      </c>
      <c r="B95" s="28" t="s">
        <v>355</v>
      </c>
      <c r="C95" s="99" t="s">
        <v>371</v>
      </c>
      <c r="D95" s="92"/>
      <c r="E95" s="92"/>
      <c r="F95" s="92"/>
      <c r="G95" s="27" t="s">
        <v>357</v>
      </c>
      <c r="H95" s="95" t="s">
        <v>358</v>
      </c>
      <c r="I95" s="108" t="s">
        <v>359</v>
      </c>
      <c r="J95" s="99" t="n">
        <v>1</v>
      </c>
      <c r="K95" s="92"/>
      <c r="L95" s="92"/>
      <c r="M95" s="76"/>
      <c r="N95" s="160" t="s">
        <v>368</v>
      </c>
      <c r="O95" s="95" t="s">
        <v>245</v>
      </c>
      <c r="P95" s="115" t="s">
        <v>369</v>
      </c>
      <c r="Q95" s="99" t="n">
        <v>1</v>
      </c>
      <c r="S95" s="160" t="s">
        <v>352</v>
      </c>
      <c r="T95" s="95" t="s">
        <v>321</v>
      </c>
      <c r="U95" s="115" t="s">
        <v>353</v>
      </c>
      <c r="V95" s="99" t="n">
        <v>2</v>
      </c>
    </row>
    <row r="96" customFormat="false" ht="14.45" hidden="true" customHeight="false" outlineLevel="0" collapsed="false">
      <c r="A96" s="32" t="s">
        <v>372</v>
      </c>
      <c r="B96" s="33" t="s">
        <v>361</v>
      </c>
      <c r="C96" s="105" t="s">
        <v>373</v>
      </c>
      <c r="D96" s="92"/>
      <c r="E96" s="92"/>
      <c r="F96" s="92"/>
      <c r="G96" s="32" t="s">
        <v>363</v>
      </c>
      <c r="H96" s="101" t="s">
        <v>364</v>
      </c>
      <c r="I96" s="110" t="s">
        <v>365</v>
      </c>
      <c r="J96" s="105" t="n">
        <v>1</v>
      </c>
      <c r="K96" s="92"/>
      <c r="L96" s="92"/>
      <c r="M96" s="76"/>
      <c r="N96" s="163" t="s">
        <v>368</v>
      </c>
      <c r="O96" s="101" t="s">
        <v>245</v>
      </c>
      <c r="P96" s="132" t="s">
        <v>369</v>
      </c>
      <c r="Q96" s="105" t="n">
        <v>1</v>
      </c>
      <c r="S96" s="163" t="s">
        <v>352</v>
      </c>
      <c r="T96" s="101" t="s">
        <v>321</v>
      </c>
      <c r="U96" s="132" t="s">
        <v>353</v>
      </c>
      <c r="V96" s="105" t="n">
        <v>2</v>
      </c>
    </row>
    <row r="97" s="1" customFormat="true" ht="13.9" hidden="true" customHeight="false" outlineLevel="0" collapsed="false">
      <c r="A97" s="22" t="s">
        <v>374</v>
      </c>
      <c r="B97" s="23" t="s">
        <v>346</v>
      </c>
      <c r="C97" s="91" t="s">
        <v>375</v>
      </c>
      <c r="D97" s="92"/>
      <c r="E97" s="92"/>
      <c r="G97" s="22" t="s">
        <v>348</v>
      </c>
      <c r="H97" s="87" t="s">
        <v>331</v>
      </c>
      <c r="I97" s="107" t="s">
        <v>349</v>
      </c>
      <c r="J97" s="91" t="n">
        <v>1</v>
      </c>
      <c r="K97" s="92"/>
      <c r="L97" s="92"/>
      <c r="N97" s="22" t="s">
        <v>376</v>
      </c>
      <c r="O97" s="87" t="s">
        <v>245</v>
      </c>
      <c r="P97" s="90" t="s">
        <v>377</v>
      </c>
      <c r="Q97" s="91" t="n">
        <v>1</v>
      </c>
      <c r="R97" s="93"/>
      <c r="S97" s="22" t="s">
        <v>352</v>
      </c>
      <c r="T97" s="87" t="s">
        <v>321</v>
      </c>
      <c r="U97" s="90" t="s">
        <v>353</v>
      </c>
      <c r="V97" s="91" t="n">
        <v>2</v>
      </c>
    </row>
    <row r="98" s="1" customFormat="true" ht="13.9" hidden="true" customHeight="false" outlineLevel="0" collapsed="false">
      <c r="A98" s="27" t="s">
        <v>378</v>
      </c>
      <c r="B98" s="28" t="s">
        <v>355</v>
      </c>
      <c r="C98" s="99" t="s">
        <v>379</v>
      </c>
      <c r="D98" s="92"/>
      <c r="E98" s="92"/>
      <c r="G98" s="27" t="s">
        <v>357</v>
      </c>
      <c r="H98" s="95" t="s">
        <v>358</v>
      </c>
      <c r="I98" s="108" t="s">
        <v>359</v>
      </c>
      <c r="J98" s="99" t="n">
        <v>1</v>
      </c>
      <c r="K98" s="92"/>
      <c r="L98" s="92"/>
      <c r="N98" s="160" t="s">
        <v>376</v>
      </c>
      <c r="O98" s="95" t="s">
        <v>245</v>
      </c>
      <c r="P98" s="115" t="s">
        <v>377</v>
      </c>
      <c r="Q98" s="99" t="n">
        <v>1</v>
      </c>
      <c r="R98" s="93"/>
      <c r="S98" s="160" t="s">
        <v>352</v>
      </c>
      <c r="T98" s="95" t="s">
        <v>321</v>
      </c>
      <c r="U98" s="115" t="s">
        <v>353</v>
      </c>
      <c r="V98" s="99" t="n">
        <v>2</v>
      </c>
    </row>
    <row r="99" s="1" customFormat="true" ht="14.45" hidden="true" customHeight="true" outlineLevel="0" collapsed="false">
      <c r="A99" s="32" t="s">
        <v>380</v>
      </c>
      <c r="B99" s="33" t="s">
        <v>361</v>
      </c>
      <c r="C99" s="105" t="s">
        <v>381</v>
      </c>
      <c r="D99" s="92"/>
      <c r="E99" s="92"/>
      <c r="G99" s="32" t="s">
        <v>363</v>
      </c>
      <c r="H99" s="101" t="s">
        <v>364</v>
      </c>
      <c r="I99" s="110" t="s">
        <v>365</v>
      </c>
      <c r="J99" s="105" t="n">
        <v>1</v>
      </c>
      <c r="K99" s="92"/>
      <c r="L99" s="92"/>
      <c r="N99" s="163" t="s">
        <v>376</v>
      </c>
      <c r="O99" s="101" t="s">
        <v>245</v>
      </c>
      <c r="P99" s="132" t="s">
        <v>377</v>
      </c>
      <c r="Q99" s="105" t="n">
        <v>1</v>
      </c>
      <c r="R99" s="93"/>
      <c r="S99" s="163" t="s">
        <v>352</v>
      </c>
      <c r="T99" s="101" t="s">
        <v>321</v>
      </c>
      <c r="U99" s="132" t="s">
        <v>353</v>
      </c>
      <c r="V99" s="105" t="n">
        <v>2</v>
      </c>
      <c r="X99" s="84" t="s">
        <v>344</v>
      </c>
      <c r="Y99" s="84"/>
      <c r="Z99" s="84"/>
      <c r="AA99" s="84"/>
    </row>
    <row r="100" customFormat="false" ht="13.9" hidden="true" customHeight="false" outlineLevel="0" collapsed="false">
      <c r="A100" s="22" t="s">
        <v>382</v>
      </c>
      <c r="B100" s="23" t="s">
        <v>383</v>
      </c>
      <c r="C100" s="91" t="s">
        <v>384</v>
      </c>
      <c r="D100" s="92"/>
      <c r="E100" s="92"/>
      <c r="G100" s="22" t="s">
        <v>385</v>
      </c>
      <c r="H100" s="87" t="s">
        <v>326</v>
      </c>
      <c r="I100" s="90" t="s">
        <v>386</v>
      </c>
      <c r="J100" s="91" t="n">
        <v>1</v>
      </c>
      <c r="K100" s="92"/>
      <c r="L100" s="92"/>
      <c r="N100" s="22" t="s">
        <v>350</v>
      </c>
      <c r="O100" s="87" t="s">
        <v>245</v>
      </c>
      <c r="P100" s="90" t="s">
        <v>351</v>
      </c>
      <c r="Q100" s="91" t="n">
        <v>1</v>
      </c>
      <c r="S100" s="22" t="s">
        <v>352</v>
      </c>
      <c r="T100" s="87" t="s">
        <v>321</v>
      </c>
      <c r="U100" s="90" t="s">
        <v>353</v>
      </c>
      <c r="V100" s="91" t="n">
        <v>1</v>
      </c>
      <c r="X100" s="89" t="s">
        <v>387</v>
      </c>
      <c r="Y100" s="87" t="s">
        <v>388</v>
      </c>
      <c r="Z100" s="90" t="s">
        <v>389</v>
      </c>
      <c r="AA100" s="91" t="n">
        <v>2</v>
      </c>
    </row>
    <row r="101" customFormat="false" ht="13.9" hidden="true" customHeight="false" outlineLevel="0" collapsed="false">
      <c r="A101" s="27" t="s">
        <v>390</v>
      </c>
      <c r="B101" s="28" t="s">
        <v>346</v>
      </c>
      <c r="C101" s="99" t="s">
        <v>347</v>
      </c>
      <c r="D101" s="92"/>
      <c r="E101" s="92"/>
      <c r="G101" s="27" t="s">
        <v>348</v>
      </c>
      <c r="H101" s="95" t="s">
        <v>331</v>
      </c>
      <c r="I101" s="98" t="s">
        <v>349</v>
      </c>
      <c r="J101" s="99" t="n">
        <v>1</v>
      </c>
      <c r="K101" s="92"/>
      <c r="L101" s="92"/>
      <c r="N101" s="160" t="s">
        <v>350</v>
      </c>
      <c r="O101" s="95" t="s">
        <v>245</v>
      </c>
      <c r="P101" s="115" t="s">
        <v>351</v>
      </c>
      <c r="Q101" s="99" t="n">
        <v>1</v>
      </c>
      <c r="S101" s="160" t="s">
        <v>352</v>
      </c>
      <c r="T101" s="95" t="s">
        <v>321</v>
      </c>
      <c r="U101" s="115" t="s">
        <v>353</v>
      </c>
      <c r="V101" s="99" t="n">
        <v>1</v>
      </c>
      <c r="X101" s="160" t="s">
        <v>387</v>
      </c>
      <c r="Y101" s="95" t="s">
        <v>391</v>
      </c>
      <c r="Z101" s="115" t="s">
        <v>389</v>
      </c>
      <c r="AA101" s="99" t="n">
        <v>2</v>
      </c>
    </row>
    <row r="102" customFormat="false" ht="14.45" hidden="true" customHeight="false" outlineLevel="0" collapsed="false">
      <c r="A102" s="169" t="s">
        <v>392</v>
      </c>
      <c r="B102" s="170" t="s">
        <v>355</v>
      </c>
      <c r="C102" s="124" t="s">
        <v>356</v>
      </c>
      <c r="D102" s="92"/>
      <c r="E102" s="92"/>
      <c r="G102" s="169" t="s">
        <v>357</v>
      </c>
      <c r="H102" s="122" t="s">
        <v>358</v>
      </c>
      <c r="I102" s="123" t="s">
        <v>359</v>
      </c>
      <c r="J102" s="124" t="n">
        <v>1</v>
      </c>
      <c r="K102" s="92"/>
      <c r="L102" s="92"/>
      <c r="N102" s="168" t="s">
        <v>350</v>
      </c>
      <c r="O102" s="122" t="s">
        <v>245</v>
      </c>
      <c r="P102" s="132" t="s">
        <v>351</v>
      </c>
      <c r="Q102" s="124" t="n">
        <v>1</v>
      </c>
      <c r="S102" s="163" t="s">
        <v>352</v>
      </c>
      <c r="T102" s="101" t="s">
        <v>321</v>
      </c>
      <c r="U102" s="132" t="s">
        <v>353</v>
      </c>
      <c r="V102" s="105" t="n">
        <v>1</v>
      </c>
      <c r="X102" s="163" t="s">
        <v>387</v>
      </c>
      <c r="Y102" s="101" t="s">
        <v>388</v>
      </c>
      <c r="Z102" s="132" t="s">
        <v>389</v>
      </c>
      <c r="AA102" s="105" t="n">
        <v>2</v>
      </c>
    </row>
    <row r="103" customFormat="false" ht="13.9" hidden="true" customHeight="false" outlineLevel="0" collapsed="false">
      <c r="A103" s="22" t="s">
        <v>393</v>
      </c>
      <c r="B103" s="23" t="s">
        <v>383</v>
      </c>
      <c r="C103" s="91" t="s">
        <v>394</v>
      </c>
      <c r="D103" s="92"/>
      <c r="E103" s="92"/>
      <c r="G103" s="22" t="s">
        <v>385</v>
      </c>
      <c r="H103" s="87" t="s">
        <v>326</v>
      </c>
      <c r="I103" s="90" t="s">
        <v>386</v>
      </c>
      <c r="J103" s="91" t="n">
        <v>1</v>
      </c>
      <c r="K103" s="92"/>
      <c r="L103" s="92"/>
      <c r="N103" s="22" t="s">
        <v>368</v>
      </c>
      <c r="O103" s="87" t="s">
        <v>245</v>
      </c>
      <c r="P103" s="90" t="s">
        <v>369</v>
      </c>
      <c r="Q103" s="91" t="n">
        <v>1</v>
      </c>
      <c r="S103" s="22" t="s">
        <v>352</v>
      </c>
      <c r="T103" s="87" t="s">
        <v>321</v>
      </c>
      <c r="U103" s="90" t="s">
        <v>353</v>
      </c>
      <c r="V103" s="91" t="n">
        <v>1</v>
      </c>
      <c r="X103" s="89" t="s">
        <v>387</v>
      </c>
      <c r="Y103" s="95" t="s">
        <v>388</v>
      </c>
      <c r="Z103" s="90" t="s">
        <v>389</v>
      </c>
      <c r="AA103" s="99" t="n">
        <v>2</v>
      </c>
    </row>
    <row r="104" customFormat="false" ht="13.9" hidden="true" customHeight="false" outlineLevel="0" collapsed="false">
      <c r="A104" s="27" t="s">
        <v>395</v>
      </c>
      <c r="B104" s="28" t="s">
        <v>346</v>
      </c>
      <c r="C104" s="99" t="s">
        <v>367</v>
      </c>
      <c r="D104" s="92"/>
      <c r="E104" s="92"/>
      <c r="G104" s="27" t="s">
        <v>348</v>
      </c>
      <c r="H104" s="95" t="s">
        <v>331</v>
      </c>
      <c r="I104" s="98" t="s">
        <v>349</v>
      </c>
      <c r="J104" s="99" t="n">
        <v>1</v>
      </c>
      <c r="K104" s="92"/>
      <c r="L104" s="92"/>
      <c r="N104" s="160" t="s">
        <v>368</v>
      </c>
      <c r="O104" s="95" t="s">
        <v>245</v>
      </c>
      <c r="P104" s="115" t="s">
        <v>369</v>
      </c>
      <c r="Q104" s="99" t="n">
        <v>1</v>
      </c>
      <c r="S104" s="160" t="s">
        <v>352</v>
      </c>
      <c r="T104" s="95" t="s">
        <v>321</v>
      </c>
      <c r="U104" s="115" t="s">
        <v>353</v>
      </c>
      <c r="V104" s="99" t="n">
        <v>1</v>
      </c>
      <c r="X104" s="160" t="s">
        <v>387</v>
      </c>
      <c r="Y104" s="95" t="s">
        <v>388</v>
      </c>
      <c r="Z104" s="115" t="s">
        <v>389</v>
      </c>
      <c r="AA104" s="99" t="n">
        <v>2</v>
      </c>
    </row>
    <row r="105" customFormat="false" ht="14.45" hidden="true" customHeight="false" outlineLevel="0" collapsed="false">
      <c r="A105" s="32" t="s">
        <v>396</v>
      </c>
      <c r="B105" s="33" t="s">
        <v>355</v>
      </c>
      <c r="C105" s="105" t="s">
        <v>371</v>
      </c>
      <c r="D105" s="92"/>
      <c r="E105" s="92"/>
      <c r="G105" s="32" t="s">
        <v>357</v>
      </c>
      <c r="H105" s="101" t="s">
        <v>358</v>
      </c>
      <c r="I105" s="123" t="s">
        <v>359</v>
      </c>
      <c r="J105" s="105" t="n">
        <v>1</v>
      </c>
      <c r="K105" s="92"/>
      <c r="L105" s="92"/>
      <c r="N105" s="163" t="s">
        <v>368</v>
      </c>
      <c r="O105" s="101" t="s">
        <v>245</v>
      </c>
      <c r="P105" s="132" t="s">
        <v>369</v>
      </c>
      <c r="Q105" s="105" t="n">
        <v>1</v>
      </c>
      <c r="S105" s="163" t="s">
        <v>352</v>
      </c>
      <c r="T105" s="101" t="s">
        <v>321</v>
      </c>
      <c r="U105" s="132" t="s">
        <v>353</v>
      </c>
      <c r="V105" s="105" t="n">
        <v>1</v>
      </c>
      <c r="X105" s="163" t="s">
        <v>387</v>
      </c>
      <c r="Y105" s="101" t="s">
        <v>391</v>
      </c>
      <c r="Z105" s="132" t="s">
        <v>389</v>
      </c>
      <c r="AA105" s="105" t="n">
        <v>2</v>
      </c>
    </row>
    <row r="106" s="1" customFormat="true" ht="13.9" hidden="true" customHeight="false" outlineLevel="0" collapsed="false">
      <c r="A106" s="22" t="s">
        <v>397</v>
      </c>
      <c r="B106" s="23" t="s">
        <v>383</v>
      </c>
      <c r="C106" s="91" t="s">
        <v>398</v>
      </c>
      <c r="D106" s="92"/>
      <c r="E106" s="92"/>
      <c r="G106" s="22" t="s">
        <v>385</v>
      </c>
      <c r="H106" s="87" t="s">
        <v>326</v>
      </c>
      <c r="I106" s="90" t="s">
        <v>386</v>
      </c>
      <c r="J106" s="91" t="n">
        <v>1</v>
      </c>
      <c r="K106" s="92"/>
      <c r="L106" s="92"/>
      <c r="N106" s="22" t="s">
        <v>376</v>
      </c>
      <c r="O106" s="87" t="s">
        <v>245</v>
      </c>
      <c r="P106" s="90" t="s">
        <v>377</v>
      </c>
      <c r="Q106" s="91" t="n">
        <v>1</v>
      </c>
      <c r="R106" s="93"/>
      <c r="S106" s="22" t="s">
        <v>352</v>
      </c>
      <c r="T106" s="87" t="s">
        <v>321</v>
      </c>
      <c r="U106" s="90" t="s">
        <v>353</v>
      </c>
      <c r="V106" s="91" t="n">
        <v>1</v>
      </c>
      <c r="X106" s="89" t="s">
        <v>387</v>
      </c>
      <c r="Y106" s="95" t="s">
        <v>391</v>
      </c>
      <c r="Z106" s="90" t="s">
        <v>389</v>
      </c>
      <c r="AA106" s="99" t="n">
        <v>2</v>
      </c>
    </row>
    <row r="107" s="1" customFormat="true" ht="13.9" hidden="true" customHeight="false" outlineLevel="0" collapsed="false">
      <c r="A107" s="27" t="s">
        <v>399</v>
      </c>
      <c r="B107" s="28" t="s">
        <v>346</v>
      </c>
      <c r="C107" s="99" t="s">
        <v>375</v>
      </c>
      <c r="D107" s="92"/>
      <c r="E107" s="92"/>
      <c r="G107" s="27" t="s">
        <v>348</v>
      </c>
      <c r="H107" s="95" t="s">
        <v>331</v>
      </c>
      <c r="I107" s="98" t="s">
        <v>349</v>
      </c>
      <c r="J107" s="99" t="n">
        <v>1</v>
      </c>
      <c r="K107" s="92"/>
      <c r="L107" s="92"/>
      <c r="N107" s="160" t="s">
        <v>376</v>
      </c>
      <c r="O107" s="95" t="s">
        <v>245</v>
      </c>
      <c r="P107" s="115" t="s">
        <v>377</v>
      </c>
      <c r="Q107" s="99" t="n">
        <v>1</v>
      </c>
      <c r="R107" s="93"/>
      <c r="S107" s="160" t="s">
        <v>352</v>
      </c>
      <c r="T107" s="95" t="s">
        <v>321</v>
      </c>
      <c r="U107" s="115" t="s">
        <v>353</v>
      </c>
      <c r="V107" s="99" t="n">
        <v>1</v>
      </c>
      <c r="X107" s="160" t="s">
        <v>387</v>
      </c>
      <c r="Y107" s="95" t="s">
        <v>391</v>
      </c>
      <c r="Z107" s="115" t="s">
        <v>389</v>
      </c>
      <c r="AA107" s="99" t="n">
        <v>2</v>
      </c>
    </row>
    <row r="108" s="1" customFormat="true" ht="14.45" hidden="true" customHeight="false" outlineLevel="0" collapsed="false">
      <c r="A108" s="32" t="s">
        <v>400</v>
      </c>
      <c r="B108" s="33" t="s">
        <v>355</v>
      </c>
      <c r="C108" s="105" t="s">
        <v>379</v>
      </c>
      <c r="D108" s="92"/>
      <c r="E108" s="92"/>
      <c r="G108" s="32" t="s">
        <v>357</v>
      </c>
      <c r="H108" s="101" t="s">
        <v>358</v>
      </c>
      <c r="I108" s="104" t="s">
        <v>359</v>
      </c>
      <c r="J108" s="105" t="n">
        <v>1</v>
      </c>
      <c r="K108" s="92"/>
      <c r="L108" s="92"/>
      <c r="N108" s="163" t="s">
        <v>376</v>
      </c>
      <c r="O108" s="101" t="s">
        <v>245</v>
      </c>
      <c r="P108" s="132" t="s">
        <v>377</v>
      </c>
      <c r="Q108" s="105" t="n">
        <v>1</v>
      </c>
      <c r="R108" s="93"/>
      <c r="S108" s="163" t="s">
        <v>352</v>
      </c>
      <c r="T108" s="101" t="s">
        <v>321</v>
      </c>
      <c r="U108" s="132" t="s">
        <v>353</v>
      </c>
      <c r="V108" s="105" t="n">
        <v>1</v>
      </c>
      <c r="X108" s="163" t="s">
        <v>387</v>
      </c>
      <c r="Y108" s="101" t="s">
        <v>391</v>
      </c>
      <c r="Z108" s="132" t="s">
        <v>389</v>
      </c>
      <c r="AA108" s="105" t="n">
        <v>2</v>
      </c>
    </row>
    <row r="109" customFormat="false" ht="13.9" hidden="true" customHeight="false" outlineLevel="0" collapsed="false">
      <c r="K109" s="92"/>
    </row>
    <row r="110" customFormat="false" ht="15.75" hidden="false" customHeight="false" outlineLevel="0" collapsed="false">
      <c r="K110" s="92"/>
    </row>
    <row r="111" customFormat="false" ht="15" hidden="false" customHeight="false" outlineLevel="0" collapsed="false">
      <c r="A111" s="89" t="s">
        <v>129</v>
      </c>
      <c r="B111" s="87" t="s">
        <v>130</v>
      </c>
      <c r="C111" s="107" t="s">
        <v>131</v>
      </c>
      <c r="D111" s="90"/>
      <c r="E111" s="88" t="n">
        <v>3624</v>
      </c>
      <c r="K111" s="92"/>
    </row>
    <row r="112" customFormat="false" ht="15" hidden="false" customHeight="false" outlineLevel="0" collapsed="false">
      <c r="A112" s="97" t="s">
        <v>146</v>
      </c>
      <c r="B112" s="95" t="s">
        <v>147</v>
      </c>
      <c r="C112" s="108" t="s">
        <v>148</v>
      </c>
      <c r="D112" s="98"/>
      <c r="E112" s="96" t="n">
        <v>5435</v>
      </c>
      <c r="K112" s="92"/>
    </row>
    <row r="113" customFormat="false" ht="15" hidden="false" customHeight="false" outlineLevel="0" collapsed="false">
      <c r="A113" s="97" t="s">
        <v>132</v>
      </c>
      <c r="B113" s="151" t="s">
        <v>133</v>
      </c>
      <c r="C113" s="65" t="s">
        <v>134</v>
      </c>
      <c r="D113" s="171"/>
      <c r="E113" s="172" t="n">
        <v>156</v>
      </c>
      <c r="K113" s="92"/>
    </row>
    <row r="114" customFormat="false" ht="15" hidden="false" customHeight="false" outlineLevel="0" collapsed="false">
      <c r="A114" s="97" t="s">
        <v>149</v>
      </c>
      <c r="B114" s="151" t="s">
        <v>150</v>
      </c>
      <c r="C114" s="65" t="s">
        <v>151</v>
      </c>
      <c r="D114" s="171"/>
      <c r="E114" s="172" t="n">
        <v>224</v>
      </c>
      <c r="K114" s="92"/>
    </row>
    <row r="115" customFormat="false" ht="15" hidden="false" customHeight="false" outlineLevel="0" collapsed="false">
      <c r="A115" s="94" t="s">
        <v>135</v>
      </c>
      <c r="B115" s="95" t="s">
        <v>136</v>
      </c>
      <c r="C115" s="108" t="s">
        <v>137</v>
      </c>
      <c r="D115" s="98"/>
      <c r="E115" s="96" t="n">
        <v>1602</v>
      </c>
      <c r="K115" s="92"/>
    </row>
    <row r="116" customFormat="false" ht="15" hidden="false" customHeight="false" outlineLevel="0" collapsed="false">
      <c r="A116" s="97" t="s">
        <v>138</v>
      </c>
      <c r="B116" s="95" t="s">
        <v>139</v>
      </c>
      <c r="C116" s="108" t="s">
        <v>140</v>
      </c>
      <c r="D116" s="98"/>
      <c r="E116" s="96" t="n">
        <v>559</v>
      </c>
      <c r="K116" s="92"/>
    </row>
    <row r="117" customFormat="false" ht="15.75" hidden="false" customHeight="false" outlineLevel="0" collapsed="false">
      <c r="A117" s="103" t="s">
        <v>152</v>
      </c>
      <c r="B117" s="101" t="s">
        <v>139</v>
      </c>
      <c r="C117" s="110" t="s">
        <v>153</v>
      </c>
      <c r="D117" s="104"/>
      <c r="E117" s="102" t="n">
        <v>633</v>
      </c>
      <c r="K117" s="92"/>
    </row>
    <row r="118" customFormat="false" ht="15" hidden="false" customHeight="false" outlineLevel="0" collapsed="false">
      <c r="A118" s="113" t="s">
        <v>160</v>
      </c>
      <c r="B118" s="114" t="s">
        <v>161</v>
      </c>
      <c r="C118" s="173" t="s">
        <v>162</v>
      </c>
      <c r="D118" s="115"/>
      <c r="E118" s="174" t="n">
        <v>793</v>
      </c>
      <c r="K118" s="92"/>
    </row>
    <row r="119" customFormat="false" ht="15" hidden="false" customHeight="false" outlineLevel="0" collapsed="false">
      <c r="A119" s="97" t="s">
        <v>169</v>
      </c>
      <c r="B119" s="95" t="s">
        <v>170</v>
      </c>
      <c r="C119" s="108" t="s">
        <v>171</v>
      </c>
      <c r="D119" s="98"/>
      <c r="E119" s="96" t="n">
        <v>1015</v>
      </c>
      <c r="K119" s="92"/>
    </row>
    <row r="120" customFormat="false" ht="15" hidden="false" customHeight="false" outlineLevel="0" collapsed="false">
      <c r="A120" s="97" t="s">
        <v>175</v>
      </c>
      <c r="B120" s="95" t="s">
        <v>176</v>
      </c>
      <c r="C120" s="108" t="s">
        <v>177</v>
      </c>
      <c r="D120" s="98"/>
      <c r="E120" s="96" t="n">
        <v>1238</v>
      </c>
      <c r="K120" s="92"/>
    </row>
    <row r="121" customFormat="false" ht="15.75" hidden="false" customHeight="false" outlineLevel="0" collapsed="false">
      <c r="A121" s="121" t="s">
        <v>181</v>
      </c>
      <c r="B121" s="122" t="s">
        <v>182</v>
      </c>
      <c r="C121" s="175" t="s">
        <v>183</v>
      </c>
      <c r="D121" s="123"/>
      <c r="E121" s="176" t="n">
        <v>1456</v>
      </c>
      <c r="K121" s="92"/>
    </row>
    <row r="122" customFormat="false" ht="15" hidden="false" customHeight="false" outlineLevel="0" collapsed="false">
      <c r="A122" s="89" t="s">
        <v>195</v>
      </c>
      <c r="B122" s="87" t="s">
        <v>176</v>
      </c>
      <c r="C122" s="107" t="s">
        <v>196</v>
      </c>
      <c r="D122" s="90"/>
      <c r="E122" s="88" t="n">
        <v>1591</v>
      </c>
      <c r="K122" s="92"/>
    </row>
    <row r="123" customFormat="false" ht="15" hidden="false" customHeight="false" outlineLevel="0" collapsed="false">
      <c r="A123" s="97" t="s">
        <v>206</v>
      </c>
      <c r="B123" s="95" t="s">
        <v>182</v>
      </c>
      <c r="C123" s="108" t="s">
        <v>207</v>
      </c>
      <c r="D123" s="98"/>
      <c r="E123" s="96" t="n">
        <v>1876</v>
      </c>
      <c r="K123" s="92"/>
    </row>
    <row r="124" customFormat="false" ht="15" hidden="false" customHeight="false" outlineLevel="0" collapsed="false">
      <c r="A124" s="97" t="s">
        <v>209</v>
      </c>
      <c r="B124" s="95" t="s">
        <v>210</v>
      </c>
      <c r="C124" s="108" t="s">
        <v>211</v>
      </c>
      <c r="D124" s="98"/>
      <c r="E124" s="96" t="n">
        <v>2167</v>
      </c>
      <c r="K124" s="92"/>
    </row>
    <row r="125" customFormat="false" ht="15" hidden="false" customHeight="false" outlineLevel="0" collapsed="false">
      <c r="A125" s="97" t="s">
        <v>213</v>
      </c>
      <c r="B125" s="95" t="s">
        <v>214</v>
      </c>
      <c r="C125" s="108" t="s">
        <v>215</v>
      </c>
      <c r="D125" s="98"/>
      <c r="E125" s="96" t="n">
        <v>2452</v>
      </c>
      <c r="K125" s="92"/>
    </row>
    <row r="126" customFormat="false" ht="15" hidden="false" customHeight="false" outlineLevel="0" collapsed="false">
      <c r="A126" s="97" t="s">
        <v>217</v>
      </c>
      <c r="B126" s="95" t="s">
        <v>218</v>
      </c>
      <c r="C126" s="108" t="s">
        <v>219</v>
      </c>
      <c r="D126" s="98"/>
      <c r="E126" s="96" t="n">
        <v>2740</v>
      </c>
      <c r="K126" s="92"/>
    </row>
    <row r="127" customFormat="false" ht="15" hidden="false" customHeight="false" outlineLevel="0" collapsed="false">
      <c r="A127" s="97" t="s">
        <v>197</v>
      </c>
      <c r="B127" s="95" t="s">
        <v>198</v>
      </c>
      <c r="C127" s="108" t="s">
        <v>199</v>
      </c>
      <c r="D127" s="98"/>
      <c r="E127" s="96" t="n">
        <v>4474</v>
      </c>
      <c r="K127" s="92"/>
    </row>
    <row r="128" customFormat="false" ht="15" hidden="false" customHeight="false" outlineLevel="0" collapsed="false">
      <c r="A128" s="97" t="s">
        <v>221</v>
      </c>
      <c r="B128" s="95" t="s">
        <v>222</v>
      </c>
      <c r="C128" s="108" t="s">
        <v>199</v>
      </c>
      <c r="D128" s="98"/>
      <c r="E128" s="96" t="n">
        <v>3681</v>
      </c>
      <c r="K128" s="92"/>
    </row>
    <row r="129" customFormat="false" ht="15" hidden="false" customHeight="false" outlineLevel="0" collapsed="false">
      <c r="A129" s="97" t="s">
        <v>200</v>
      </c>
      <c r="B129" s="95" t="s">
        <v>401</v>
      </c>
      <c r="C129" s="108" t="s">
        <v>202</v>
      </c>
      <c r="D129" s="98"/>
      <c r="E129" s="96" t="n">
        <v>585</v>
      </c>
      <c r="K129" s="92"/>
    </row>
    <row r="130" customFormat="false" ht="15" hidden="false" customHeight="false" outlineLevel="0" collapsed="false">
      <c r="A130" s="97" t="s">
        <v>223</v>
      </c>
      <c r="B130" s="95" t="s">
        <v>402</v>
      </c>
      <c r="C130" s="108" t="s">
        <v>202</v>
      </c>
      <c r="D130" s="98"/>
      <c r="E130" s="96" t="n">
        <v>557</v>
      </c>
      <c r="K130" s="92"/>
    </row>
    <row r="131" customFormat="false" ht="15.75" hidden="false" customHeight="false" outlineLevel="0" collapsed="false">
      <c r="A131" s="103" t="s">
        <v>203</v>
      </c>
      <c r="B131" s="101" t="s">
        <v>204</v>
      </c>
      <c r="C131" s="110" t="s">
        <v>205</v>
      </c>
      <c r="D131" s="104"/>
      <c r="E131" s="102" t="n">
        <v>868</v>
      </c>
      <c r="K131" s="92"/>
    </row>
    <row r="132" customFormat="false" ht="15" hidden="false" customHeight="false" outlineLevel="0" collapsed="false">
      <c r="A132" s="86" t="s">
        <v>278</v>
      </c>
      <c r="B132" s="87" t="s">
        <v>279</v>
      </c>
      <c r="C132" s="24" t="s">
        <v>280</v>
      </c>
      <c r="D132" s="177"/>
      <c r="E132" s="88" t="n">
        <v>1082</v>
      </c>
      <c r="K132" s="92"/>
    </row>
    <row r="133" customFormat="false" ht="15" hidden="false" customHeight="false" outlineLevel="0" collapsed="false">
      <c r="A133" s="94" t="s">
        <v>287</v>
      </c>
      <c r="B133" s="95" t="s">
        <v>288</v>
      </c>
      <c r="C133" s="29" t="s">
        <v>280</v>
      </c>
      <c r="D133" s="178"/>
      <c r="E133" s="96" t="n">
        <v>1076</v>
      </c>
      <c r="K133" s="92"/>
    </row>
    <row r="134" customFormat="false" ht="15" hidden="false" customHeight="false" outlineLevel="0" collapsed="false">
      <c r="A134" s="94" t="s">
        <v>301</v>
      </c>
      <c r="B134" s="95" t="s">
        <v>294</v>
      </c>
      <c r="C134" s="29" t="s">
        <v>295</v>
      </c>
      <c r="D134" s="178"/>
      <c r="E134" s="96" t="n">
        <v>2193</v>
      </c>
      <c r="K134" s="92"/>
    </row>
    <row r="135" customFormat="false" ht="15" hidden="false" customHeight="false" outlineLevel="0" collapsed="false">
      <c r="A135" s="94" t="s">
        <v>301</v>
      </c>
      <c r="B135" s="95" t="s">
        <v>302</v>
      </c>
      <c r="C135" s="29" t="s">
        <v>295</v>
      </c>
      <c r="D135" s="178"/>
      <c r="E135" s="96" t="n">
        <v>2182</v>
      </c>
      <c r="K135" s="92"/>
    </row>
    <row r="136" customFormat="false" ht="15" hidden="false" customHeight="false" outlineLevel="0" collapsed="false">
      <c r="A136" s="94" t="s">
        <v>307</v>
      </c>
      <c r="B136" s="95" t="s">
        <v>308</v>
      </c>
      <c r="C136" s="29" t="s">
        <v>309</v>
      </c>
      <c r="D136" s="178"/>
      <c r="E136" s="96" t="n">
        <v>4251</v>
      </c>
      <c r="K136" s="92"/>
    </row>
    <row r="137" customFormat="false" ht="15.75" hidden="false" customHeight="false" outlineLevel="0" collapsed="false">
      <c r="A137" s="103" t="s">
        <v>310</v>
      </c>
      <c r="B137" s="101" t="s">
        <v>311</v>
      </c>
      <c r="C137" s="34" t="s">
        <v>309</v>
      </c>
      <c r="D137" s="179"/>
      <c r="E137" s="180" t="n">
        <v>4209</v>
      </c>
      <c r="K137" s="92"/>
    </row>
    <row r="138" customFormat="false" ht="15.75" hidden="false" customHeight="false" outlineLevel="0" collapsed="false">
      <c r="A138" s="161"/>
      <c r="B138" s="149"/>
      <c r="C138" s="148"/>
      <c r="D138" s="148"/>
      <c r="E138" s="181"/>
      <c r="K138" s="92"/>
    </row>
    <row r="139" customFormat="false" ht="15.75" hidden="false" customHeight="false" outlineLevel="0" collapsed="false">
      <c r="A139" s="182" t="s">
        <v>142</v>
      </c>
      <c r="B139" s="127" t="s">
        <v>143</v>
      </c>
      <c r="C139" s="183" t="s">
        <v>144</v>
      </c>
      <c r="D139" s="128"/>
      <c r="E139" s="184" t="n">
        <v>5620</v>
      </c>
      <c r="K139" s="92"/>
    </row>
    <row r="140" customFormat="false" ht="15" hidden="false" customHeight="false" outlineLevel="0" collapsed="false">
      <c r="A140" s="89" t="s">
        <v>163</v>
      </c>
      <c r="B140" s="87" t="s">
        <v>164</v>
      </c>
      <c r="C140" s="107" t="s">
        <v>165</v>
      </c>
      <c r="D140" s="90"/>
      <c r="E140" s="88" t="n">
        <v>2559</v>
      </c>
      <c r="K140" s="92"/>
    </row>
    <row r="141" customFormat="false" ht="15" hidden="false" customHeight="false" outlineLevel="0" collapsed="false">
      <c r="A141" s="94" t="s">
        <v>187</v>
      </c>
      <c r="B141" s="95" t="s">
        <v>188</v>
      </c>
      <c r="C141" s="108" t="s">
        <v>189</v>
      </c>
      <c r="D141" s="98"/>
      <c r="E141" s="96" t="n">
        <v>2372</v>
      </c>
      <c r="K141" s="92"/>
    </row>
    <row r="142" customFormat="false" ht="15" hidden="false" customHeight="false" outlineLevel="0" collapsed="false">
      <c r="A142" s="97" t="s">
        <v>166</v>
      </c>
      <c r="B142" s="95" t="s">
        <v>167</v>
      </c>
      <c r="C142" s="108" t="s">
        <v>403</v>
      </c>
      <c r="D142" s="98"/>
      <c r="E142" s="96" t="n">
        <v>527</v>
      </c>
      <c r="K142" s="92"/>
    </row>
    <row r="143" customFormat="false" ht="15" hidden="false" customHeight="false" outlineLevel="0" collapsed="false">
      <c r="A143" s="97" t="s">
        <v>172</v>
      </c>
      <c r="B143" s="95" t="s">
        <v>173</v>
      </c>
      <c r="C143" s="108" t="s">
        <v>404</v>
      </c>
      <c r="D143" s="98"/>
      <c r="E143" s="96" t="n">
        <v>1390</v>
      </c>
      <c r="K143" s="92"/>
    </row>
    <row r="144" customFormat="false" ht="15" hidden="false" customHeight="false" outlineLevel="0" collapsed="false">
      <c r="A144" s="97" t="s">
        <v>178</v>
      </c>
      <c r="B144" s="95" t="s">
        <v>179</v>
      </c>
      <c r="C144" s="108" t="s">
        <v>405</v>
      </c>
      <c r="D144" s="98"/>
      <c r="E144" s="96" t="n">
        <v>1655</v>
      </c>
      <c r="K144" s="92"/>
    </row>
    <row r="145" customFormat="false" ht="15.75" hidden="false" customHeight="false" outlineLevel="0" collapsed="false">
      <c r="A145" s="103" t="s">
        <v>184</v>
      </c>
      <c r="B145" s="101" t="s">
        <v>185</v>
      </c>
      <c r="C145" s="110" t="s">
        <v>406</v>
      </c>
      <c r="D145" s="104"/>
      <c r="E145" s="102" t="n">
        <v>1761</v>
      </c>
      <c r="K145" s="92"/>
    </row>
    <row r="146" customFormat="false" ht="15" hidden="false" customHeight="false" outlineLevel="0" collapsed="false">
      <c r="A146" s="113" t="s">
        <v>227</v>
      </c>
      <c r="B146" s="114" t="s">
        <v>228</v>
      </c>
      <c r="C146" s="173" t="s">
        <v>229</v>
      </c>
      <c r="D146" s="115"/>
      <c r="E146" s="174" t="n">
        <v>2493</v>
      </c>
      <c r="K146" s="92"/>
    </row>
    <row r="147" customFormat="false" ht="15" hidden="false" customHeight="false" outlineLevel="0" collapsed="false">
      <c r="A147" s="97" t="s">
        <v>233</v>
      </c>
      <c r="B147" s="95" t="s">
        <v>234</v>
      </c>
      <c r="C147" s="108" t="s">
        <v>229</v>
      </c>
      <c r="D147" s="98"/>
      <c r="E147" s="96" t="n">
        <v>4984</v>
      </c>
      <c r="K147" s="92"/>
    </row>
    <row r="148" customFormat="false" ht="15.75" hidden="false" customHeight="false" outlineLevel="0" collapsed="false">
      <c r="A148" s="121" t="s">
        <v>230</v>
      </c>
      <c r="B148" s="122" t="s">
        <v>231</v>
      </c>
      <c r="C148" s="175" t="s">
        <v>232</v>
      </c>
      <c r="D148" s="123"/>
      <c r="E148" s="176" t="n">
        <v>1269</v>
      </c>
      <c r="K148" s="92"/>
    </row>
    <row r="149" customFormat="false" ht="15" hidden="false" customHeight="false" outlineLevel="0" collapsed="false">
      <c r="A149" s="86" t="s">
        <v>281</v>
      </c>
      <c r="B149" s="87" t="s">
        <v>407</v>
      </c>
      <c r="C149" s="107" t="s">
        <v>283</v>
      </c>
      <c r="D149" s="90"/>
      <c r="E149" s="88" t="n">
        <v>3621</v>
      </c>
      <c r="K149" s="92"/>
    </row>
    <row r="150" customFormat="false" ht="15" hidden="false" customHeight="false" outlineLevel="0" collapsed="false">
      <c r="A150" s="94" t="s">
        <v>289</v>
      </c>
      <c r="B150" s="95" t="s">
        <v>290</v>
      </c>
      <c r="C150" s="108" t="s">
        <v>283</v>
      </c>
      <c r="D150" s="98"/>
      <c r="E150" s="96" t="n">
        <v>3621</v>
      </c>
      <c r="K150" s="92"/>
    </row>
    <row r="151" customFormat="false" ht="15" hidden="false" customHeight="false" outlineLevel="0" collapsed="false">
      <c r="A151" s="94" t="s">
        <v>296</v>
      </c>
      <c r="B151" s="95" t="s">
        <v>297</v>
      </c>
      <c r="C151" s="108" t="s">
        <v>408</v>
      </c>
      <c r="D151" s="98"/>
      <c r="E151" s="96" t="n">
        <v>5977</v>
      </c>
      <c r="K151" s="92"/>
    </row>
    <row r="152" customFormat="false" ht="15" hidden="false" customHeight="false" outlineLevel="0" collapsed="false">
      <c r="A152" s="94" t="s">
        <v>303</v>
      </c>
      <c r="B152" s="95" t="s">
        <v>290</v>
      </c>
      <c r="C152" s="108" t="s">
        <v>408</v>
      </c>
      <c r="D152" s="98"/>
      <c r="E152" s="96" t="n">
        <v>5954</v>
      </c>
      <c r="K152" s="92"/>
    </row>
    <row r="153" customFormat="false" ht="15" hidden="false" customHeight="false" outlineLevel="0" collapsed="false">
      <c r="A153" s="94" t="s">
        <v>284</v>
      </c>
      <c r="B153" s="95" t="s">
        <v>285</v>
      </c>
      <c r="C153" s="108" t="s">
        <v>409</v>
      </c>
      <c r="D153" s="98"/>
      <c r="E153" s="96" t="n">
        <v>1431</v>
      </c>
      <c r="K153" s="92"/>
    </row>
    <row r="154" customFormat="false" ht="15" hidden="false" customHeight="false" outlineLevel="0" collapsed="false">
      <c r="A154" s="94" t="s">
        <v>291</v>
      </c>
      <c r="B154" s="95" t="s">
        <v>292</v>
      </c>
      <c r="C154" s="108" t="s">
        <v>410</v>
      </c>
      <c r="D154" s="98"/>
      <c r="E154" s="96" t="n">
        <v>1842</v>
      </c>
      <c r="K154" s="92"/>
    </row>
    <row r="155" customFormat="false" ht="15" hidden="false" customHeight="false" outlineLevel="0" collapsed="false">
      <c r="A155" s="94" t="s">
        <v>299</v>
      </c>
      <c r="B155" s="95" t="s">
        <v>285</v>
      </c>
      <c r="C155" s="108" t="s">
        <v>300</v>
      </c>
      <c r="D155" s="98"/>
      <c r="E155" s="172" t="n">
        <v>1630</v>
      </c>
      <c r="K155" s="92"/>
    </row>
    <row r="156" customFormat="false" ht="15.75" hidden="false" customHeight="false" outlineLevel="0" collapsed="false">
      <c r="A156" s="103" t="s">
        <v>304</v>
      </c>
      <c r="B156" s="101" t="s">
        <v>292</v>
      </c>
      <c r="C156" s="110" t="s">
        <v>305</v>
      </c>
      <c r="D156" s="104"/>
      <c r="E156" s="180" t="n">
        <v>2351</v>
      </c>
      <c r="K156" s="92"/>
    </row>
  </sheetData>
  <mergeCells count="74">
    <mergeCell ref="A1:C10"/>
    <mergeCell ref="G10:AA10"/>
    <mergeCell ref="A11:E11"/>
    <mergeCell ref="A13:E13"/>
    <mergeCell ref="G13:J13"/>
    <mergeCell ref="N13:Q13"/>
    <mergeCell ref="S13:V13"/>
    <mergeCell ref="X13:AA13"/>
    <mergeCell ref="A19:E19"/>
    <mergeCell ref="G19:J19"/>
    <mergeCell ref="N19:Q19"/>
    <mergeCell ref="S19:V19"/>
    <mergeCell ref="A26:C26"/>
    <mergeCell ref="G26:J26"/>
    <mergeCell ref="N26:Q26"/>
    <mergeCell ref="S26:V26"/>
    <mergeCell ref="X26:AA26"/>
    <mergeCell ref="A27:E27"/>
    <mergeCell ref="G27:J27"/>
    <mergeCell ref="N27:Q27"/>
    <mergeCell ref="S27:V27"/>
    <mergeCell ref="X27:AA27"/>
    <mergeCell ref="A33:E33"/>
    <mergeCell ref="G33:J33"/>
    <mergeCell ref="N33:Q33"/>
    <mergeCell ref="S33:V33"/>
    <mergeCell ref="X33:AA33"/>
    <mergeCell ref="A39:E39"/>
    <mergeCell ref="G39:J39"/>
    <mergeCell ref="N39:Q39"/>
    <mergeCell ref="S39:V39"/>
    <mergeCell ref="X39:AA39"/>
    <mergeCell ref="A45:E45"/>
    <mergeCell ref="G45:J45"/>
    <mergeCell ref="N45:Q45"/>
    <mergeCell ref="S45:V45"/>
    <mergeCell ref="X45:AA45"/>
    <mergeCell ref="AC45:AF45"/>
    <mergeCell ref="A51:E51"/>
    <mergeCell ref="G51:J51"/>
    <mergeCell ref="N51:Q51"/>
    <mergeCell ref="S51:V51"/>
    <mergeCell ref="X51:AA51"/>
    <mergeCell ref="AC51:AF51"/>
    <mergeCell ref="A57:E57"/>
    <mergeCell ref="G57:J57"/>
    <mergeCell ref="N57:Q57"/>
    <mergeCell ref="S57:V57"/>
    <mergeCell ref="X57:AA57"/>
    <mergeCell ref="AC57:AF57"/>
    <mergeCell ref="A62:C62"/>
    <mergeCell ref="G62:J62"/>
    <mergeCell ref="N62:Q62"/>
    <mergeCell ref="S62:V62"/>
    <mergeCell ref="X62:AA62"/>
    <mergeCell ref="AC62:AF62"/>
    <mergeCell ref="AH62:AK62"/>
    <mergeCell ref="A72:E72"/>
    <mergeCell ref="G72:J72"/>
    <mergeCell ref="N72:Q72"/>
    <mergeCell ref="S72:V72"/>
    <mergeCell ref="X72:AA72"/>
    <mergeCell ref="AC72:AF72"/>
    <mergeCell ref="AH72:AK72"/>
    <mergeCell ref="A80:C80"/>
    <mergeCell ref="G80:J80"/>
    <mergeCell ref="N80:Q80"/>
    <mergeCell ref="S80:V80"/>
    <mergeCell ref="X80:AA80"/>
    <mergeCell ref="A90:C90"/>
    <mergeCell ref="G90:J90"/>
    <mergeCell ref="N90:Q90"/>
    <mergeCell ref="S90:V90"/>
    <mergeCell ref="X99:AA99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LibreOffice/5.3.3.2$Windows_x86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cp:lastPrinted>2014-08-06T12:26:49Z</cp:lastPrinted>
  <dcterms:modified xsi:type="dcterms:W3CDTF">2022-05-26T14:58:07Z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